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CBSE X RESULT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N48" i="1" l="1"/>
  <c r="N47" i="1"/>
  <c r="N46" i="1"/>
  <c r="N45" i="1"/>
  <c r="N44" i="1"/>
  <c r="W39" i="1"/>
  <c r="V39" i="1"/>
  <c r="X39" i="1" s="1"/>
  <c r="S39" i="1"/>
  <c r="R39" i="1"/>
  <c r="T39" i="1" s="1"/>
  <c r="P39" i="1"/>
  <c r="O39" i="1"/>
  <c r="N39" i="1"/>
  <c r="K39" i="1"/>
  <c r="J39" i="1"/>
  <c r="L39" i="1" s="1"/>
  <c r="G39" i="1"/>
  <c r="F39" i="1"/>
  <c r="H39" i="1" s="1"/>
  <c r="X38" i="1"/>
  <c r="T38" i="1"/>
  <c r="P38" i="1"/>
  <c r="L38" i="1"/>
  <c r="H38" i="1"/>
  <c r="Z38" i="1" s="1"/>
  <c r="AA38" i="1" s="1"/>
  <c r="X37" i="1"/>
  <c r="T37" i="1"/>
  <c r="P37" i="1"/>
  <c r="L37" i="1"/>
  <c r="H37" i="1"/>
  <c r="Z37" i="1" s="1"/>
  <c r="AA37" i="1" s="1"/>
  <c r="X36" i="1"/>
  <c r="T36" i="1"/>
  <c r="P36" i="1"/>
  <c r="L36" i="1"/>
  <c r="Z36" i="1" s="1"/>
  <c r="AA36" i="1" s="1"/>
  <c r="H36" i="1"/>
  <c r="X35" i="1"/>
  <c r="T35" i="1"/>
  <c r="P35" i="1"/>
  <c r="L35" i="1"/>
  <c r="H35" i="1"/>
  <c r="Z35" i="1" s="1"/>
  <c r="AA35" i="1" s="1"/>
  <c r="X34" i="1"/>
  <c r="T34" i="1"/>
  <c r="P34" i="1"/>
  <c r="L34" i="1"/>
  <c r="H34" i="1"/>
  <c r="Z34" i="1" s="1"/>
  <c r="AA34" i="1" s="1"/>
  <c r="X33" i="1"/>
  <c r="T33" i="1"/>
  <c r="P33" i="1"/>
  <c r="L33" i="1"/>
  <c r="H33" i="1"/>
  <c r="Z33" i="1" s="1"/>
  <c r="AA33" i="1" s="1"/>
  <c r="X32" i="1"/>
  <c r="T32" i="1"/>
  <c r="P32" i="1"/>
  <c r="L32" i="1"/>
  <c r="H32" i="1"/>
  <c r="Z32" i="1" s="1"/>
  <c r="AA32" i="1" s="1"/>
  <c r="X31" i="1"/>
  <c r="T31" i="1"/>
  <c r="P31" i="1"/>
  <c r="L31" i="1"/>
  <c r="H31" i="1"/>
  <c r="Z31" i="1" s="1"/>
  <c r="AA31" i="1" s="1"/>
  <c r="X30" i="1"/>
  <c r="T30" i="1"/>
  <c r="P30" i="1"/>
  <c r="L30" i="1"/>
  <c r="Z30" i="1" s="1"/>
  <c r="AA30" i="1" s="1"/>
  <c r="H30" i="1"/>
  <c r="X29" i="1"/>
  <c r="T29" i="1"/>
  <c r="P29" i="1"/>
  <c r="L29" i="1"/>
  <c r="H29" i="1"/>
  <c r="Z29" i="1" s="1"/>
  <c r="AA29" i="1" s="1"/>
  <c r="X28" i="1"/>
  <c r="T28" i="1"/>
  <c r="P28" i="1"/>
  <c r="L28" i="1"/>
  <c r="H28" i="1"/>
  <c r="Z28" i="1" s="1"/>
  <c r="AA28" i="1" s="1"/>
  <c r="X27" i="1"/>
  <c r="T27" i="1"/>
  <c r="P27" i="1"/>
  <c r="L27" i="1"/>
  <c r="H27" i="1"/>
  <c r="Z27" i="1" s="1"/>
  <c r="AA27" i="1" s="1"/>
  <c r="X26" i="1"/>
  <c r="T26" i="1"/>
  <c r="P26" i="1"/>
  <c r="L26" i="1"/>
  <c r="Z26" i="1" s="1"/>
  <c r="AA26" i="1" s="1"/>
  <c r="H26" i="1"/>
  <c r="X25" i="1"/>
  <c r="T25" i="1"/>
  <c r="P25" i="1"/>
  <c r="L25" i="1"/>
  <c r="H25" i="1"/>
  <c r="Z25" i="1" s="1"/>
  <c r="AA25" i="1" s="1"/>
  <c r="X24" i="1"/>
  <c r="T24" i="1"/>
  <c r="P24" i="1"/>
  <c r="L24" i="1"/>
  <c r="H24" i="1"/>
  <c r="Z24" i="1" s="1"/>
  <c r="AA24" i="1" s="1"/>
  <c r="X23" i="1"/>
  <c r="T23" i="1"/>
  <c r="P23" i="1"/>
  <c r="L23" i="1"/>
  <c r="H23" i="1"/>
  <c r="Z23" i="1" s="1"/>
  <c r="AA23" i="1" s="1"/>
  <c r="X22" i="1"/>
  <c r="T22" i="1"/>
  <c r="P22" i="1"/>
  <c r="L22" i="1"/>
  <c r="Z22" i="1" s="1"/>
  <c r="AA22" i="1" s="1"/>
  <c r="H22" i="1"/>
  <c r="X21" i="1"/>
  <c r="T21" i="1"/>
  <c r="P21" i="1"/>
  <c r="L21" i="1"/>
  <c r="H21" i="1"/>
  <c r="Z21" i="1" s="1"/>
  <c r="AA21" i="1" s="1"/>
  <c r="X20" i="1"/>
  <c r="T20" i="1"/>
  <c r="P20" i="1"/>
  <c r="L20" i="1"/>
  <c r="H20" i="1"/>
  <c r="Z20" i="1" s="1"/>
  <c r="AA20" i="1" s="1"/>
  <c r="X19" i="1"/>
  <c r="T19" i="1"/>
  <c r="P19" i="1"/>
  <c r="L19" i="1"/>
  <c r="H19" i="1"/>
  <c r="Z19" i="1" s="1"/>
  <c r="AA19" i="1" s="1"/>
  <c r="X18" i="1"/>
  <c r="T18" i="1"/>
  <c r="P18" i="1"/>
  <c r="L18" i="1"/>
  <c r="Z18" i="1" s="1"/>
  <c r="AA18" i="1" s="1"/>
  <c r="H18" i="1"/>
  <c r="X17" i="1"/>
  <c r="T17" i="1"/>
  <c r="P17" i="1"/>
  <c r="L17" i="1"/>
  <c r="H17" i="1"/>
  <c r="Z17" i="1" s="1"/>
  <c r="AA17" i="1" s="1"/>
  <c r="X16" i="1"/>
  <c r="T16" i="1"/>
  <c r="P16" i="1"/>
  <c r="L16" i="1"/>
  <c r="H16" i="1"/>
  <c r="Z16" i="1" s="1"/>
  <c r="AA16" i="1" s="1"/>
  <c r="X15" i="1"/>
  <c r="T15" i="1"/>
  <c r="P15" i="1"/>
  <c r="L15" i="1"/>
  <c r="H15" i="1"/>
  <c r="Z15" i="1" s="1"/>
  <c r="AA15" i="1" s="1"/>
  <c r="X14" i="1"/>
  <c r="T14" i="1"/>
  <c r="P14" i="1"/>
  <c r="L14" i="1"/>
  <c r="Z14" i="1" s="1"/>
  <c r="AA14" i="1" s="1"/>
  <c r="H14" i="1"/>
  <c r="X13" i="1"/>
  <c r="T13" i="1"/>
  <c r="P13" i="1"/>
  <c r="L13" i="1"/>
  <c r="H13" i="1"/>
  <c r="Z13" i="1" s="1"/>
  <c r="AA13" i="1" s="1"/>
  <c r="X12" i="1"/>
  <c r="T12" i="1"/>
  <c r="P12" i="1"/>
  <c r="L12" i="1"/>
  <c r="H12" i="1"/>
  <c r="Z12" i="1" s="1"/>
  <c r="AA12" i="1" s="1"/>
  <c r="X11" i="1"/>
  <c r="T11" i="1"/>
  <c r="P11" i="1"/>
  <c r="L11" i="1"/>
  <c r="H11" i="1"/>
  <c r="Z11" i="1" s="1"/>
  <c r="AA11" i="1" s="1"/>
  <c r="X10" i="1"/>
  <c r="T10" i="1"/>
  <c r="P10" i="1"/>
  <c r="L10" i="1"/>
  <c r="Z10" i="1" s="1"/>
  <c r="AA10" i="1" s="1"/>
  <c r="H10" i="1"/>
  <c r="X9" i="1"/>
  <c r="T9" i="1"/>
  <c r="P9" i="1"/>
  <c r="L9" i="1"/>
  <c r="H9" i="1"/>
  <c r="Z9" i="1" s="1"/>
  <c r="AA9" i="1" s="1"/>
  <c r="X8" i="1"/>
  <c r="T8" i="1"/>
  <c r="P8" i="1"/>
  <c r="L8" i="1"/>
  <c r="H8" i="1"/>
  <c r="Z8" i="1" s="1"/>
  <c r="AA8" i="1" s="1"/>
  <c r="X7" i="1"/>
  <c r="T7" i="1"/>
  <c r="P7" i="1"/>
  <c r="L7" i="1"/>
  <c r="H7" i="1"/>
  <c r="Z7" i="1" s="1"/>
  <c r="AA7" i="1" s="1"/>
  <c r="X6" i="1"/>
  <c r="T6" i="1"/>
  <c r="P6" i="1"/>
  <c r="L6" i="1"/>
  <c r="Z6" i="1" s="1"/>
  <c r="AA6" i="1" s="1"/>
  <c r="H6" i="1"/>
  <c r="X5" i="1"/>
  <c r="T5" i="1"/>
  <c r="P5" i="1"/>
  <c r="L5" i="1"/>
  <c r="H5" i="1"/>
  <c r="Z5" i="1" s="1"/>
  <c r="AA5" i="1" s="1"/>
  <c r="X4" i="1"/>
  <c r="T4" i="1"/>
  <c r="P4" i="1"/>
  <c r="L4" i="1"/>
  <c r="H4" i="1"/>
  <c r="Z4" i="1" s="1"/>
  <c r="AA4" i="1" s="1"/>
  <c r="Z39" i="1" l="1"/>
  <c r="AA39" i="1" s="1"/>
</calcChain>
</file>

<file path=xl/sharedStrings.xml><?xml version="1.0" encoding="utf-8"?>
<sst xmlns="http://schemas.openxmlformats.org/spreadsheetml/2006/main" count="307" uniqueCount="72">
  <si>
    <t>NTR Model School
CBSE 1ST BATCH RESULT 2018-19</t>
  </si>
  <si>
    <t>S.NO</t>
  </si>
  <si>
    <t>School Code</t>
  </si>
  <si>
    <t>CBSE CAND ID</t>
  </si>
  <si>
    <t>STUDENT NAME</t>
  </si>
  <si>
    <t>ENG</t>
  </si>
  <si>
    <t>TEL</t>
  </si>
  <si>
    <t>MAT</t>
  </si>
  <si>
    <t>SCI</t>
  </si>
  <si>
    <t>SOC</t>
  </si>
  <si>
    <t>TOTAL</t>
  </si>
  <si>
    <t>%</t>
  </si>
  <si>
    <t>GRADE</t>
  </si>
  <si>
    <t>GP</t>
  </si>
  <si>
    <t>TH</t>
  </si>
  <si>
    <t>I.A</t>
  </si>
  <si>
    <t>TOT</t>
  </si>
  <si>
    <t>GR</t>
  </si>
  <si>
    <t>Katam Raghini</t>
  </si>
  <si>
    <t>A2</t>
  </si>
  <si>
    <t>A1</t>
  </si>
  <si>
    <t>K Lakshmi</t>
  </si>
  <si>
    <t>B1</t>
  </si>
  <si>
    <t>Gollagudam Praveen</t>
  </si>
  <si>
    <t>Malempati Mani kumari</t>
  </si>
  <si>
    <t>D Bharath</t>
  </si>
  <si>
    <t>B2</t>
  </si>
  <si>
    <t>J Mahathi</t>
  </si>
  <si>
    <t>C1</t>
  </si>
  <si>
    <t>V Sai teja</t>
  </si>
  <si>
    <t>K Vaishnavi</t>
  </si>
  <si>
    <t>A Sindhuja</t>
  </si>
  <si>
    <t>Tejavath Kaveri</t>
  </si>
  <si>
    <t>A Chidvilaseni</t>
  </si>
  <si>
    <t>G Simran</t>
  </si>
  <si>
    <t>D1</t>
  </si>
  <si>
    <t>Malempati Jhansi</t>
  </si>
  <si>
    <t>C2</t>
  </si>
  <si>
    <t>B Nithanya</t>
  </si>
  <si>
    <t>Allam Sandeep Reddy</t>
  </si>
  <si>
    <t>Salibindla Mary nisha</t>
  </si>
  <si>
    <t>D Akhila</t>
  </si>
  <si>
    <t>G Alekhya</t>
  </si>
  <si>
    <t>T Nikitha</t>
  </si>
  <si>
    <t>N Anirudh</t>
  </si>
  <si>
    <t>M Keerthana</t>
  </si>
  <si>
    <t>Nookaboina Thanmai sai</t>
  </si>
  <si>
    <t>K Laxmi Karthik Reddy</t>
  </si>
  <si>
    <t>Sheri Arjun</t>
  </si>
  <si>
    <t>Gollagudam Sanjay</t>
  </si>
  <si>
    <t>B Dileep</t>
  </si>
  <si>
    <t>S Srija</t>
  </si>
  <si>
    <t>Cheguri Vignesh Goud</t>
  </si>
  <si>
    <t>B Sonali</t>
  </si>
  <si>
    <t>S Stella Roji</t>
  </si>
  <si>
    <t>Kavali Joshna</t>
  </si>
  <si>
    <t>M Akhila</t>
  </si>
  <si>
    <t>Sheri Anusha</t>
  </si>
  <si>
    <t>D2</t>
  </si>
  <si>
    <t>J Suchitha reddy</t>
  </si>
  <si>
    <t>V Jaswanthi</t>
  </si>
  <si>
    <t>Total</t>
  </si>
  <si>
    <t>SUBJECT WISE GRADE</t>
  </si>
  <si>
    <t>SUBJECT</t>
  </si>
  <si>
    <t>ENGLISH</t>
  </si>
  <si>
    <t>TELUGU</t>
  </si>
  <si>
    <t>MATHS</t>
  </si>
  <si>
    <t>SCIENCE</t>
  </si>
  <si>
    <t>SOCIAL</t>
  </si>
  <si>
    <t>SUBJECT WISE HIGHEST MARKS</t>
  </si>
  <si>
    <t>HIGHEST MARKS</t>
  </si>
  <si>
    <t>Contact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</si>
</sst>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0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tabSelected="1" topLeftCell="B44" workbookViewId="0">
      <selection activeCell="R47" sqref="R47"/>
    </sheetView>
  </sheetViews>
  <sheetFormatPr defaultRowHeight="15" x14ac:dyDescent="0.25"/>
  <cols>
    <col min="1" max="1" width="5" style="1" bestFit="1" customWidth="1"/>
    <col min="2" max="3" width="9.140625" style="1"/>
    <col min="4" max="4" width="27.5703125" style="1" customWidth="1"/>
    <col min="5" max="5" width="32.5703125" style="1" hidden="1" customWidth="1"/>
    <col min="6" max="25" width="5.5703125" style="1" customWidth="1"/>
    <col min="26" max="26" width="6.28515625" style="1" customWidth="1"/>
    <col min="27" max="27" width="6.140625" style="1" customWidth="1"/>
    <col min="28" max="28" width="7.85546875" style="1" customWidth="1"/>
    <col min="29" max="29" width="6.5703125" style="1" customWidth="1"/>
    <col min="30" max="16384" width="9.140625" style="1"/>
  </cols>
  <sheetData>
    <row r="1" spans="1:29" ht="38.25" customHeight="1" thickBot="1" x14ac:dyDescent="0.3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9" ht="18" customHeight="1" x14ac:dyDescent="0.25">
      <c r="A2" s="26" t="s">
        <v>1</v>
      </c>
      <c r="B2" s="28" t="s">
        <v>2</v>
      </c>
      <c r="C2" s="30" t="s">
        <v>3</v>
      </c>
      <c r="D2" s="32" t="s">
        <v>4</v>
      </c>
      <c r="E2" s="34" t="s">
        <v>71</v>
      </c>
      <c r="F2" s="19" t="s">
        <v>5</v>
      </c>
      <c r="G2" s="19"/>
      <c r="H2" s="19"/>
      <c r="I2" s="19"/>
      <c r="J2" s="19" t="s">
        <v>6</v>
      </c>
      <c r="K2" s="19"/>
      <c r="L2" s="19"/>
      <c r="M2" s="19"/>
      <c r="N2" s="19" t="s">
        <v>7</v>
      </c>
      <c r="O2" s="19"/>
      <c r="P2" s="19"/>
      <c r="Q2" s="19"/>
      <c r="R2" s="19" t="s">
        <v>8</v>
      </c>
      <c r="S2" s="19"/>
      <c r="T2" s="19"/>
      <c r="U2" s="19"/>
      <c r="V2" s="19" t="s">
        <v>9</v>
      </c>
      <c r="W2" s="19"/>
      <c r="X2" s="19"/>
      <c r="Y2" s="19"/>
      <c r="Z2" s="2" t="s">
        <v>10</v>
      </c>
      <c r="AA2" s="19" t="s">
        <v>11</v>
      </c>
      <c r="AB2" s="19" t="s">
        <v>12</v>
      </c>
      <c r="AC2" s="21" t="s">
        <v>13</v>
      </c>
    </row>
    <row r="3" spans="1:29" ht="18" customHeight="1" thickBot="1" x14ac:dyDescent="0.3">
      <c r="A3" s="27"/>
      <c r="B3" s="29"/>
      <c r="C3" s="31"/>
      <c r="D3" s="33"/>
      <c r="E3" s="35"/>
      <c r="F3" s="3" t="s">
        <v>14</v>
      </c>
      <c r="G3" s="4" t="s">
        <v>15</v>
      </c>
      <c r="H3" s="4" t="s">
        <v>16</v>
      </c>
      <c r="I3" s="4" t="s">
        <v>17</v>
      </c>
      <c r="J3" s="3" t="s">
        <v>14</v>
      </c>
      <c r="K3" s="4" t="s">
        <v>15</v>
      </c>
      <c r="L3" s="4" t="s">
        <v>16</v>
      </c>
      <c r="M3" s="4" t="s">
        <v>17</v>
      </c>
      <c r="N3" s="3" t="s">
        <v>14</v>
      </c>
      <c r="O3" s="4" t="s">
        <v>15</v>
      </c>
      <c r="P3" s="4" t="s">
        <v>16</v>
      </c>
      <c r="Q3" s="4" t="s">
        <v>17</v>
      </c>
      <c r="R3" s="3" t="s">
        <v>14</v>
      </c>
      <c r="S3" s="4" t="s">
        <v>15</v>
      </c>
      <c r="T3" s="4" t="s">
        <v>16</v>
      </c>
      <c r="U3" s="4" t="s">
        <v>17</v>
      </c>
      <c r="V3" s="3" t="s">
        <v>14</v>
      </c>
      <c r="W3" s="4" t="s">
        <v>15</v>
      </c>
      <c r="X3" s="4" t="s">
        <v>16</v>
      </c>
      <c r="Y3" s="4" t="s">
        <v>17</v>
      </c>
      <c r="Z3" s="4">
        <v>500</v>
      </c>
      <c r="AA3" s="20"/>
      <c r="AB3" s="20"/>
      <c r="AC3" s="22"/>
    </row>
    <row r="4" spans="1:29" ht="27.75" customHeight="1" x14ac:dyDescent="0.25">
      <c r="A4" s="5">
        <v>1</v>
      </c>
      <c r="B4" s="6">
        <v>48293</v>
      </c>
      <c r="C4" s="5">
        <v>4121476</v>
      </c>
      <c r="D4" s="7" t="s">
        <v>18</v>
      </c>
      <c r="E4" s="7">
        <v>9441162145</v>
      </c>
      <c r="F4" s="6">
        <v>71</v>
      </c>
      <c r="G4" s="6">
        <v>20</v>
      </c>
      <c r="H4" s="6">
        <f t="shared" ref="H4:H38" si="0">SUM(F4:G4)</f>
        <v>91</v>
      </c>
      <c r="I4" s="6" t="s">
        <v>19</v>
      </c>
      <c r="J4" s="6">
        <v>73</v>
      </c>
      <c r="K4" s="6">
        <v>20</v>
      </c>
      <c r="L4" s="6">
        <f t="shared" ref="L4:L38" si="1">SUM(J4:K4)</f>
        <v>93</v>
      </c>
      <c r="M4" s="6" t="s">
        <v>19</v>
      </c>
      <c r="N4" s="6">
        <v>75</v>
      </c>
      <c r="O4" s="6">
        <v>20</v>
      </c>
      <c r="P4" s="6">
        <f t="shared" ref="P4:P38" si="2">SUM(N4:O4)</f>
        <v>95</v>
      </c>
      <c r="Q4" s="6" t="s">
        <v>20</v>
      </c>
      <c r="R4" s="6">
        <v>67</v>
      </c>
      <c r="S4" s="6">
        <v>20</v>
      </c>
      <c r="T4" s="6">
        <f t="shared" ref="T4:T38" si="3">SUM(R4:S4)</f>
        <v>87</v>
      </c>
      <c r="U4" s="6" t="s">
        <v>19</v>
      </c>
      <c r="V4" s="6">
        <v>75</v>
      </c>
      <c r="W4" s="6">
        <v>20</v>
      </c>
      <c r="X4" s="6">
        <f t="shared" ref="X4:X38" si="4">SUM(V4:W4)</f>
        <v>95</v>
      </c>
      <c r="Y4" s="6" t="s">
        <v>20</v>
      </c>
      <c r="Z4" s="6">
        <f t="shared" ref="Z4:Z38" si="5">H4+L4+P4+T4+X4</f>
        <v>461</v>
      </c>
      <c r="AA4" s="8">
        <f t="shared" ref="AA4:AA38" si="6">Z4/500*100</f>
        <v>92.2</v>
      </c>
      <c r="AB4" s="9" t="s">
        <v>20</v>
      </c>
      <c r="AC4" s="6">
        <v>9.8000000000000007</v>
      </c>
    </row>
    <row r="5" spans="1:29" ht="27.75" customHeight="1" x14ac:dyDescent="0.25">
      <c r="A5" s="10">
        <v>2</v>
      </c>
      <c r="B5" s="11">
        <v>48293</v>
      </c>
      <c r="C5" s="10">
        <v>4121469</v>
      </c>
      <c r="D5" s="12" t="s">
        <v>21</v>
      </c>
      <c r="E5" s="12">
        <v>9703998009</v>
      </c>
      <c r="F5" s="11">
        <v>74</v>
      </c>
      <c r="G5" s="11">
        <v>20</v>
      </c>
      <c r="H5" s="11">
        <f t="shared" si="0"/>
        <v>94</v>
      </c>
      <c r="I5" s="11" t="s">
        <v>20</v>
      </c>
      <c r="J5" s="11">
        <v>75</v>
      </c>
      <c r="K5" s="11">
        <v>20</v>
      </c>
      <c r="L5" s="11">
        <f t="shared" si="1"/>
        <v>95</v>
      </c>
      <c r="M5" s="11" t="s">
        <v>19</v>
      </c>
      <c r="N5" s="11">
        <v>74</v>
      </c>
      <c r="O5" s="11">
        <v>20</v>
      </c>
      <c r="P5" s="11">
        <f t="shared" si="2"/>
        <v>94</v>
      </c>
      <c r="Q5" s="11" t="s">
        <v>20</v>
      </c>
      <c r="R5" s="11">
        <v>55</v>
      </c>
      <c r="S5" s="11">
        <v>20</v>
      </c>
      <c r="T5" s="11">
        <f t="shared" si="3"/>
        <v>75</v>
      </c>
      <c r="U5" s="11" t="s">
        <v>22</v>
      </c>
      <c r="V5" s="11">
        <v>70</v>
      </c>
      <c r="W5" s="11">
        <v>20</v>
      </c>
      <c r="X5" s="11">
        <f t="shared" si="4"/>
        <v>90</v>
      </c>
      <c r="Y5" s="11" t="s">
        <v>19</v>
      </c>
      <c r="Z5" s="11">
        <f t="shared" si="5"/>
        <v>448</v>
      </c>
      <c r="AA5" s="13">
        <f t="shared" si="6"/>
        <v>89.600000000000009</v>
      </c>
      <c r="AB5" s="14" t="s">
        <v>19</v>
      </c>
      <c r="AC5" s="11">
        <v>9</v>
      </c>
    </row>
    <row r="6" spans="1:29" ht="27.75" customHeight="1" x14ac:dyDescent="0.25">
      <c r="A6" s="10">
        <v>3</v>
      </c>
      <c r="B6" s="11">
        <v>48293</v>
      </c>
      <c r="C6" s="10">
        <v>4121468</v>
      </c>
      <c r="D6" s="12" t="s">
        <v>23</v>
      </c>
      <c r="E6" s="12">
        <v>9948880797</v>
      </c>
      <c r="F6" s="11">
        <v>66</v>
      </c>
      <c r="G6" s="11">
        <v>20</v>
      </c>
      <c r="H6" s="11">
        <f t="shared" si="0"/>
        <v>86</v>
      </c>
      <c r="I6" s="11" t="s">
        <v>22</v>
      </c>
      <c r="J6" s="11">
        <v>72</v>
      </c>
      <c r="K6" s="11">
        <v>20</v>
      </c>
      <c r="L6" s="11">
        <f t="shared" si="1"/>
        <v>92</v>
      </c>
      <c r="M6" s="11" t="s">
        <v>22</v>
      </c>
      <c r="N6" s="11">
        <v>65</v>
      </c>
      <c r="O6" s="11">
        <v>20</v>
      </c>
      <c r="P6" s="11">
        <f t="shared" si="2"/>
        <v>85</v>
      </c>
      <c r="Q6" s="11" t="s">
        <v>19</v>
      </c>
      <c r="R6" s="11">
        <v>57</v>
      </c>
      <c r="S6" s="11">
        <v>20</v>
      </c>
      <c r="T6" s="11">
        <f t="shared" si="3"/>
        <v>77</v>
      </c>
      <c r="U6" s="11" t="s">
        <v>22</v>
      </c>
      <c r="V6" s="11">
        <v>75</v>
      </c>
      <c r="W6" s="11">
        <v>20</v>
      </c>
      <c r="X6" s="11">
        <f t="shared" si="4"/>
        <v>95</v>
      </c>
      <c r="Y6" s="11" t="s">
        <v>20</v>
      </c>
      <c r="Z6" s="11">
        <f t="shared" si="5"/>
        <v>435</v>
      </c>
      <c r="AA6" s="13">
        <f t="shared" si="6"/>
        <v>87</v>
      </c>
      <c r="AB6" s="14" t="s">
        <v>19</v>
      </c>
      <c r="AC6" s="11">
        <v>8.6999999999999993</v>
      </c>
    </row>
    <row r="7" spans="1:29" ht="27.75" customHeight="1" x14ac:dyDescent="0.25">
      <c r="A7" s="10">
        <v>4</v>
      </c>
      <c r="B7" s="11">
        <v>48293</v>
      </c>
      <c r="C7" s="10">
        <v>4121491</v>
      </c>
      <c r="D7" s="12" t="s">
        <v>24</v>
      </c>
      <c r="E7" s="12">
        <v>8186011312</v>
      </c>
      <c r="F7" s="11">
        <v>69</v>
      </c>
      <c r="G7" s="11">
        <v>20</v>
      </c>
      <c r="H7" s="11">
        <f t="shared" si="0"/>
        <v>89</v>
      </c>
      <c r="I7" s="11" t="s">
        <v>19</v>
      </c>
      <c r="J7" s="11">
        <v>72</v>
      </c>
      <c r="K7" s="11">
        <v>20</v>
      </c>
      <c r="L7" s="11">
        <f t="shared" si="1"/>
        <v>92</v>
      </c>
      <c r="M7" s="11" t="s">
        <v>22</v>
      </c>
      <c r="N7" s="11">
        <v>66</v>
      </c>
      <c r="O7" s="11">
        <v>20</v>
      </c>
      <c r="P7" s="11">
        <f t="shared" si="2"/>
        <v>86</v>
      </c>
      <c r="Q7" s="11" t="s">
        <v>19</v>
      </c>
      <c r="R7" s="11">
        <v>59</v>
      </c>
      <c r="S7" s="11">
        <v>20</v>
      </c>
      <c r="T7" s="11">
        <f t="shared" si="3"/>
        <v>79</v>
      </c>
      <c r="U7" s="11" t="s">
        <v>22</v>
      </c>
      <c r="V7" s="11">
        <v>66</v>
      </c>
      <c r="W7" s="11">
        <v>20</v>
      </c>
      <c r="X7" s="11">
        <f t="shared" si="4"/>
        <v>86</v>
      </c>
      <c r="Y7" s="11" t="s">
        <v>22</v>
      </c>
      <c r="Z7" s="11">
        <f t="shared" si="5"/>
        <v>432</v>
      </c>
      <c r="AA7" s="13">
        <f t="shared" si="6"/>
        <v>86.4</v>
      </c>
      <c r="AB7" s="14" t="s">
        <v>19</v>
      </c>
      <c r="AC7" s="11">
        <v>8.6</v>
      </c>
    </row>
    <row r="8" spans="1:29" ht="27.75" customHeight="1" x14ac:dyDescent="0.25">
      <c r="A8" s="10">
        <v>5</v>
      </c>
      <c r="B8" s="11">
        <v>48293</v>
      </c>
      <c r="C8" s="10">
        <v>4121481</v>
      </c>
      <c r="D8" s="12" t="s">
        <v>25</v>
      </c>
      <c r="E8" s="12">
        <v>8499060749</v>
      </c>
      <c r="F8" s="11">
        <v>67</v>
      </c>
      <c r="G8" s="11">
        <v>19</v>
      </c>
      <c r="H8" s="11">
        <f t="shared" si="0"/>
        <v>86</v>
      </c>
      <c r="I8" s="11" t="s">
        <v>22</v>
      </c>
      <c r="J8" s="11">
        <v>69</v>
      </c>
      <c r="K8" s="11">
        <v>20</v>
      </c>
      <c r="L8" s="11">
        <f t="shared" si="1"/>
        <v>89</v>
      </c>
      <c r="M8" s="11" t="s">
        <v>22</v>
      </c>
      <c r="N8" s="11">
        <v>56</v>
      </c>
      <c r="O8" s="11">
        <v>20</v>
      </c>
      <c r="P8" s="11">
        <f t="shared" si="2"/>
        <v>76</v>
      </c>
      <c r="Q8" s="11" t="s">
        <v>22</v>
      </c>
      <c r="R8" s="11">
        <v>49</v>
      </c>
      <c r="S8" s="11">
        <v>20</v>
      </c>
      <c r="T8" s="11">
        <f t="shared" si="3"/>
        <v>69</v>
      </c>
      <c r="U8" s="11" t="s">
        <v>26</v>
      </c>
      <c r="V8" s="11">
        <v>69</v>
      </c>
      <c r="W8" s="11">
        <v>20</v>
      </c>
      <c r="X8" s="11">
        <f t="shared" si="4"/>
        <v>89</v>
      </c>
      <c r="Y8" s="11" t="s">
        <v>22</v>
      </c>
      <c r="Z8" s="11">
        <f t="shared" si="5"/>
        <v>409</v>
      </c>
      <c r="AA8" s="13">
        <f t="shared" si="6"/>
        <v>81.8</v>
      </c>
      <c r="AB8" s="14" t="s">
        <v>19</v>
      </c>
      <c r="AC8" s="11">
        <v>8.1999999999999993</v>
      </c>
    </row>
    <row r="9" spans="1:29" ht="27.75" customHeight="1" x14ac:dyDescent="0.25">
      <c r="A9" s="10">
        <v>6</v>
      </c>
      <c r="B9" s="11">
        <v>48293</v>
      </c>
      <c r="C9" s="10">
        <v>4121477</v>
      </c>
      <c r="D9" s="12" t="s">
        <v>27</v>
      </c>
      <c r="E9" s="12">
        <v>9948656737</v>
      </c>
      <c r="F9" s="11">
        <v>59</v>
      </c>
      <c r="G9" s="11">
        <v>19</v>
      </c>
      <c r="H9" s="11">
        <f t="shared" si="0"/>
        <v>78</v>
      </c>
      <c r="I9" s="11" t="s">
        <v>28</v>
      </c>
      <c r="J9" s="11">
        <v>73</v>
      </c>
      <c r="K9" s="11">
        <v>20</v>
      </c>
      <c r="L9" s="11">
        <f t="shared" si="1"/>
        <v>93</v>
      </c>
      <c r="M9" s="11" t="s">
        <v>19</v>
      </c>
      <c r="N9" s="11">
        <v>47</v>
      </c>
      <c r="O9" s="11">
        <v>19</v>
      </c>
      <c r="P9" s="11">
        <f t="shared" si="2"/>
        <v>66</v>
      </c>
      <c r="Q9" s="11" t="s">
        <v>26</v>
      </c>
      <c r="R9" s="11">
        <v>37</v>
      </c>
      <c r="S9" s="11">
        <v>20</v>
      </c>
      <c r="T9" s="11">
        <f t="shared" si="3"/>
        <v>57</v>
      </c>
      <c r="U9" s="11" t="s">
        <v>28</v>
      </c>
      <c r="V9" s="11">
        <v>77</v>
      </c>
      <c r="W9" s="11">
        <v>19</v>
      </c>
      <c r="X9" s="11">
        <f t="shared" si="4"/>
        <v>96</v>
      </c>
      <c r="Y9" s="11" t="s">
        <v>20</v>
      </c>
      <c r="Z9" s="11">
        <f t="shared" si="5"/>
        <v>390</v>
      </c>
      <c r="AA9" s="13">
        <f t="shared" si="6"/>
        <v>78</v>
      </c>
      <c r="AB9" s="14" t="s">
        <v>22</v>
      </c>
      <c r="AC9" s="11">
        <v>7.8</v>
      </c>
    </row>
    <row r="10" spans="1:29" ht="27.75" customHeight="1" x14ac:dyDescent="0.25">
      <c r="A10" s="10">
        <v>7</v>
      </c>
      <c r="B10" s="11">
        <v>48293</v>
      </c>
      <c r="C10" s="10">
        <v>4121482</v>
      </c>
      <c r="D10" s="12" t="s">
        <v>29</v>
      </c>
      <c r="E10" s="12">
        <v>9866349062</v>
      </c>
      <c r="F10" s="11">
        <v>60</v>
      </c>
      <c r="G10" s="11">
        <v>18</v>
      </c>
      <c r="H10" s="11">
        <f t="shared" si="0"/>
        <v>78</v>
      </c>
      <c r="I10" s="11" t="s">
        <v>28</v>
      </c>
      <c r="J10" s="11">
        <v>70</v>
      </c>
      <c r="K10" s="11">
        <v>19</v>
      </c>
      <c r="L10" s="11">
        <f t="shared" si="1"/>
        <v>89</v>
      </c>
      <c r="M10" s="11" t="s">
        <v>22</v>
      </c>
      <c r="N10" s="11">
        <v>59</v>
      </c>
      <c r="O10" s="11">
        <v>20</v>
      </c>
      <c r="P10" s="11">
        <f t="shared" si="2"/>
        <v>79</v>
      </c>
      <c r="Q10" s="11" t="s">
        <v>22</v>
      </c>
      <c r="R10" s="11">
        <v>41</v>
      </c>
      <c r="S10" s="11">
        <v>19</v>
      </c>
      <c r="T10" s="11">
        <f t="shared" si="3"/>
        <v>60</v>
      </c>
      <c r="U10" s="11" t="s">
        <v>28</v>
      </c>
      <c r="V10" s="11">
        <v>66</v>
      </c>
      <c r="W10" s="11">
        <v>18</v>
      </c>
      <c r="X10" s="11">
        <f t="shared" si="4"/>
        <v>84</v>
      </c>
      <c r="Y10" s="11" t="s">
        <v>22</v>
      </c>
      <c r="Z10" s="11">
        <f t="shared" si="5"/>
        <v>390</v>
      </c>
      <c r="AA10" s="13">
        <f t="shared" si="6"/>
        <v>78</v>
      </c>
      <c r="AB10" s="14" t="s">
        <v>22</v>
      </c>
      <c r="AC10" s="11">
        <v>7.8</v>
      </c>
    </row>
    <row r="11" spans="1:29" ht="27.75" customHeight="1" x14ac:dyDescent="0.25">
      <c r="A11" s="10">
        <v>8</v>
      </c>
      <c r="B11" s="11">
        <v>48293</v>
      </c>
      <c r="C11" s="10">
        <v>4121475</v>
      </c>
      <c r="D11" s="12" t="s">
        <v>30</v>
      </c>
      <c r="E11" s="12">
        <v>8985350742</v>
      </c>
      <c r="F11" s="11">
        <v>67</v>
      </c>
      <c r="G11" s="11">
        <v>18</v>
      </c>
      <c r="H11" s="11">
        <f t="shared" si="0"/>
        <v>85</v>
      </c>
      <c r="I11" s="11" t="s">
        <v>22</v>
      </c>
      <c r="J11" s="11">
        <v>67</v>
      </c>
      <c r="K11" s="11">
        <v>20</v>
      </c>
      <c r="L11" s="11">
        <f t="shared" si="1"/>
        <v>87</v>
      </c>
      <c r="M11" s="11" t="s">
        <v>26</v>
      </c>
      <c r="N11" s="11">
        <v>49</v>
      </c>
      <c r="O11" s="11">
        <v>20</v>
      </c>
      <c r="P11" s="11">
        <f t="shared" si="2"/>
        <v>69</v>
      </c>
      <c r="Q11" s="11" t="s">
        <v>26</v>
      </c>
      <c r="R11" s="11">
        <v>37</v>
      </c>
      <c r="S11" s="11">
        <v>20</v>
      </c>
      <c r="T11" s="11">
        <f t="shared" si="3"/>
        <v>57</v>
      </c>
      <c r="U11" s="11" t="s">
        <v>28</v>
      </c>
      <c r="V11" s="11">
        <v>71</v>
      </c>
      <c r="W11" s="11">
        <v>20</v>
      </c>
      <c r="X11" s="11">
        <f t="shared" si="4"/>
        <v>91</v>
      </c>
      <c r="Y11" s="11" t="s">
        <v>19</v>
      </c>
      <c r="Z11" s="11">
        <f t="shared" si="5"/>
        <v>389</v>
      </c>
      <c r="AA11" s="13">
        <f t="shared" si="6"/>
        <v>77.8</v>
      </c>
      <c r="AB11" s="14" t="s">
        <v>22</v>
      </c>
      <c r="AC11" s="11">
        <v>7.8</v>
      </c>
    </row>
    <row r="12" spans="1:29" ht="27.75" customHeight="1" x14ac:dyDescent="0.25">
      <c r="A12" s="10">
        <v>9</v>
      </c>
      <c r="B12" s="11">
        <v>48293</v>
      </c>
      <c r="C12" s="10">
        <v>4121460</v>
      </c>
      <c r="D12" s="12" t="s">
        <v>31</v>
      </c>
      <c r="E12" s="12">
        <v>9948184107</v>
      </c>
      <c r="F12" s="11">
        <v>71</v>
      </c>
      <c r="G12" s="11">
        <v>19</v>
      </c>
      <c r="H12" s="11">
        <f t="shared" si="0"/>
        <v>90</v>
      </c>
      <c r="I12" s="11" t="s">
        <v>19</v>
      </c>
      <c r="J12" s="11">
        <v>65</v>
      </c>
      <c r="K12" s="11">
        <v>19</v>
      </c>
      <c r="L12" s="11">
        <f t="shared" si="1"/>
        <v>84</v>
      </c>
      <c r="M12" s="11" t="s">
        <v>28</v>
      </c>
      <c r="N12" s="11">
        <v>46</v>
      </c>
      <c r="O12" s="11">
        <v>19</v>
      </c>
      <c r="P12" s="11">
        <f t="shared" si="2"/>
        <v>65</v>
      </c>
      <c r="Q12" s="11" t="s">
        <v>26</v>
      </c>
      <c r="R12" s="11">
        <v>37</v>
      </c>
      <c r="S12" s="11">
        <v>19</v>
      </c>
      <c r="T12" s="11">
        <f t="shared" si="3"/>
        <v>56</v>
      </c>
      <c r="U12" s="11" t="s">
        <v>28</v>
      </c>
      <c r="V12" s="11">
        <v>70</v>
      </c>
      <c r="W12" s="11">
        <v>19</v>
      </c>
      <c r="X12" s="11">
        <f t="shared" si="4"/>
        <v>89</v>
      </c>
      <c r="Y12" s="11" t="s">
        <v>22</v>
      </c>
      <c r="Z12" s="11">
        <f t="shared" si="5"/>
        <v>384</v>
      </c>
      <c r="AA12" s="13">
        <f t="shared" si="6"/>
        <v>76.8</v>
      </c>
      <c r="AB12" s="14" t="s">
        <v>22</v>
      </c>
      <c r="AC12" s="11">
        <v>7.7</v>
      </c>
    </row>
    <row r="13" spans="1:29" ht="27.75" customHeight="1" x14ac:dyDescent="0.25">
      <c r="A13" s="10">
        <v>10</v>
      </c>
      <c r="B13" s="11">
        <v>48293</v>
      </c>
      <c r="C13" s="10">
        <v>4121488</v>
      </c>
      <c r="D13" s="12" t="s">
        <v>32</v>
      </c>
      <c r="E13" s="12">
        <v>9908031060</v>
      </c>
      <c r="F13" s="11">
        <v>65</v>
      </c>
      <c r="G13" s="11">
        <v>19</v>
      </c>
      <c r="H13" s="11">
        <f t="shared" si="0"/>
        <v>84</v>
      </c>
      <c r="I13" s="11" t="s">
        <v>22</v>
      </c>
      <c r="J13" s="11">
        <v>74</v>
      </c>
      <c r="K13" s="11">
        <v>20</v>
      </c>
      <c r="L13" s="11">
        <f t="shared" si="1"/>
        <v>94</v>
      </c>
      <c r="M13" s="11" t="s">
        <v>19</v>
      </c>
      <c r="N13" s="11">
        <v>39</v>
      </c>
      <c r="O13" s="11">
        <v>19</v>
      </c>
      <c r="P13" s="11">
        <f t="shared" si="2"/>
        <v>58</v>
      </c>
      <c r="Q13" s="11" t="s">
        <v>28</v>
      </c>
      <c r="R13" s="11">
        <v>44</v>
      </c>
      <c r="S13" s="11">
        <v>20</v>
      </c>
      <c r="T13" s="11">
        <f t="shared" si="3"/>
        <v>64</v>
      </c>
      <c r="U13" s="11" t="s">
        <v>26</v>
      </c>
      <c r="V13" s="11">
        <v>47</v>
      </c>
      <c r="W13" s="11">
        <v>20</v>
      </c>
      <c r="X13" s="11">
        <f t="shared" si="4"/>
        <v>67</v>
      </c>
      <c r="Y13" s="11" t="s">
        <v>28</v>
      </c>
      <c r="Z13" s="11">
        <f t="shared" si="5"/>
        <v>367</v>
      </c>
      <c r="AA13" s="13">
        <f t="shared" si="6"/>
        <v>73.400000000000006</v>
      </c>
      <c r="AB13" s="14" t="s">
        <v>22</v>
      </c>
      <c r="AC13" s="11">
        <v>7.3</v>
      </c>
    </row>
    <row r="14" spans="1:29" ht="27.75" customHeight="1" x14ac:dyDescent="0.25">
      <c r="A14" s="10">
        <v>11</v>
      </c>
      <c r="B14" s="11">
        <v>48293</v>
      </c>
      <c r="C14" s="10">
        <v>4121473</v>
      </c>
      <c r="D14" s="12" t="s">
        <v>33</v>
      </c>
      <c r="E14" s="12">
        <v>9948888891</v>
      </c>
      <c r="F14" s="11">
        <v>60</v>
      </c>
      <c r="G14" s="11">
        <v>19</v>
      </c>
      <c r="H14" s="11">
        <f t="shared" si="0"/>
        <v>79</v>
      </c>
      <c r="I14" s="11" t="s">
        <v>26</v>
      </c>
      <c r="J14" s="11">
        <v>61</v>
      </c>
      <c r="K14" s="11">
        <v>19</v>
      </c>
      <c r="L14" s="11">
        <f t="shared" si="1"/>
        <v>80</v>
      </c>
      <c r="M14" s="11" t="s">
        <v>28</v>
      </c>
      <c r="N14" s="11">
        <v>35</v>
      </c>
      <c r="O14" s="11">
        <v>20</v>
      </c>
      <c r="P14" s="11">
        <f t="shared" si="2"/>
        <v>55</v>
      </c>
      <c r="Q14" s="11" t="s">
        <v>28</v>
      </c>
      <c r="R14" s="11">
        <v>46</v>
      </c>
      <c r="S14" s="11">
        <v>20</v>
      </c>
      <c r="T14" s="11">
        <f t="shared" si="3"/>
        <v>66</v>
      </c>
      <c r="U14" s="11" t="s">
        <v>26</v>
      </c>
      <c r="V14" s="11">
        <v>61</v>
      </c>
      <c r="W14" s="11">
        <v>20</v>
      </c>
      <c r="X14" s="11">
        <f t="shared" si="4"/>
        <v>81</v>
      </c>
      <c r="Y14" s="11" t="s">
        <v>26</v>
      </c>
      <c r="Z14" s="11">
        <f t="shared" si="5"/>
        <v>361</v>
      </c>
      <c r="AA14" s="13">
        <f t="shared" si="6"/>
        <v>72.2</v>
      </c>
      <c r="AB14" s="14" t="s">
        <v>22</v>
      </c>
      <c r="AC14" s="11">
        <v>7.2</v>
      </c>
    </row>
    <row r="15" spans="1:29" ht="27.75" customHeight="1" x14ac:dyDescent="0.25">
      <c r="A15" s="10">
        <v>12</v>
      </c>
      <c r="B15" s="11">
        <v>48293</v>
      </c>
      <c r="C15" s="10">
        <v>4121478</v>
      </c>
      <c r="D15" s="12" t="s">
        <v>34</v>
      </c>
      <c r="E15" s="12">
        <v>9949326592</v>
      </c>
      <c r="F15" s="11">
        <v>70</v>
      </c>
      <c r="G15" s="11">
        <v>18</v>
      </c>
      <c r="H15" s="11">
        <f t="shared" si="0"/>
        <v>88</v>
      </c>
      <c r="I15" s="11" t="s">
        <v>19</v>
      </c>
      <c r="J15" s="11">
        <v>53</v>
      </c>
      <c r="K15" s="11">
        <v>19</v>
      </c>
      <c r="L15" s="11">
        <f t="shared" si="1"/>
        <v>72</v>
      </c>
      <c r="M15" s="11" t="s">
        <v>35</v>
      </c>
      <c r="N15" s="11">
        <v>39</v>
      </c>
      <c r="O15" s="11">
        <v>20</v>
      </c>
      <c r="P15" s="11">
        <f t="shared" si="2"/>
        <v>59</v>
      </c>
      <c r="Q15" s="11" t="s">
        <v>28</v>
      </c>
      <c r="R15" s="11">
        <v>36</v>
      </c>
      <c r="S15" s="11">
        <v>19</v>
      </c>
      <c r="T15" s="11">
        <f t="shared" si="3"/>
        <v>55</v>
      </c>
      <c r="U15" s="11" t="s">
        <v>28</v>
      </c>
      <c r="V15" s="11">
        <v>65</v>
      </c>
      <c r="W15" s="11">
        <v>18</v>
      </c>
      <c r="X15" s="11">
        <f t="shared" si="4"/>
        <v>83</v>
      </c>
      <c r="Y15" s="11" t="s">
        <v>22</v>
      </c>
      <c r="Z15" s="11">
        <f t="shared" si="5"/>
        <v>357</v>
      </c>
      <c r="AA15" s="13">
        <f t="shared" si="6"/>
        <v>71.399999999999991</v>
      </c>
      <c r="AB15" s="14" t="s">
        <v>22</v>
      </c>
      <c r="AC15" s="11">
        <v>7.1</v>
      </c>
    </row>
    <row r="16" spans="1:29" ht="27.75" customHeight="1" x14ac:dyDescent="0.25">
      <c r="A16" s="10">
        <v>13</v>
      </c>
      <c r="B16" s="11">
        <v>48293</v>
      </c>
      <c r="C16" s="10">
        <v>4121490</v>
      </c>
      <c r="D16" s="12" t="s">
        <v>36</v>
      </c>
      <c r="E16" s="12">
        <v>8186011312</v>
      </c>
      <c r="F16" s="11">
        <v>61</v>
      </c>
      <c r="G16" s="11">
        <v>18</v>
      </c>
      <c r="H16" s="11">
        <f t="shared" si="0"/>
        <v>79</v>
      </c>
      <c r="I16" s="11" t="s">
        <v>26</v>
      </c>
      <c r="J16" s="11">
        <v>66</v>
      </c>
      <c r="K16" s="11">
        <v>19</v>
      </c>
      <c r="L16" s="11">
        <f t="shared" si="1"/>
        <v>85</v>
      </c>
      <c r="M16" s="11" t="s">
        <v>26</v>
      </c>
      <c r="N16" s="11">
        <v>44</v>
      </c>
      <c r="O16" s="11">
        <v>19</v>
      </c>
      <c r="P16" s="11">
        <f t="shared" si="2"/>
        <v>63</v>
      </c>
      <c r="Q16" s="11" t="s">
        <v>26</v>
      </c>
      <c r="R16" s="11">
        <v>45</v>
      </c>
      <c r="S16" s="11">
        <v>19</v>
      </c>
      <c r="T16" s="11">
        <f t="shared" si="3"/>
        <v>64</v>
      </c>
      <c r="U16" s="11" t="s">
        <v>26</v>
      </c>
      <c r="V16" s="11">
        <v>46</v>
      </c>
      <c r="W16" s="11">
        <v>18</v>
      </c>
      <c r="X16" s="11">
        <f t="shared" si="4"/>
        <v>64</v>
      </c>
      <c r="Y16" s="11" t="s">
        <v>37</v>
      </c>
      <c r="Z16" s="11">
        <f t="shared" si="5"/>
        <v>355</v>
      </c>
      <c r="AA16" s="13">
        <f t="shared" si="6"/>
        <v>71</v>
      </c>
      <c r="AB16" s="14" t="s">
        <v>22</v>
      </c>
      <c r="AC16" s="11">
        <v>7.1</v>
      </c>
    </row>
    <row r="17" spans="1:29" ht="27.75" customHeight="1" x14ac:dyDescent="0.25">
      <c r="A17" s="10">
        <v>14</v>
      </c>
      <c r="B17" s="11">
        <v>48293</v>
      </c>
      <c r="C17" s="10">
        <v>4121461</v>
      </c>
      <c r="D17" s="12" t="s">
        <v>38</v>
      </c>
      <c r="E17" s="12">
        <v>8341503383</v>
      </c>
      <c r="F17" s="11">
        <v>59</v>
      </c>
      <c r="G17" s="11">
        <v>18</v>
      </c>
      <c r="H17" s="11">
        <f t="shared" si="0"/>
        <v>77</v>
      </c>
      <c r="I17" s="11" t="s">
        <v>28</v>
      </c>
      <c r="J17" s="11">
        <v>60</v>
      </c>
      <c r="K17" s="11">
        <v>20</v>
      </c>
      <c r="L17" s="11">
        <f t="shared" si="1"/>
        <v>80</v>
      </c>
      <c r="M17" s="11" t="s">
        <v>28</v>
      </c>
      <c r="N17" s="11">
        <v>54</v>
      </c>
      <c r="O17" s="11">
        <v>20</v>
      </c>
      <c r="P17" s="11">
        <f t="shared" si="2"/>
        <v>74</v>
      </c>
      <c r="Q17" s="11" t="s">
        <v>22</v>
      </c>
      <c r="R17" s="11">
        <v>41</v>
      </c>
      <c r="S17" s="11">
        <v>19</v>
      </c>
      <c r="T17" s="11">
        <f t="shared" si="3"/>
        <v>60</v>
      </c>
      <c r="U17" s="11" t="s">
        <v>28</v>
      </c>
      <c r="V17" s="11">
        <v>43</v>
      </c>
      <c r="W17" s="11">
        <v>18</v>
      </c>
      <c r="X17" s="11">
        <f t="shared" si="4"/>
        <v>61</v>
      </c>
      <c r="Y17" s="11" t="s">
        <v>37</v>
      </c>
      <c r="Z17" s="11">
        <f t="shared" si="5"/>
        <v>352</v>
      </c>
      <c r="AA17" s="13">
        <f t="shared" si="6"/>
        <v>70.399999999999991</v>
      </c>
      <c r="AB17" s="14" t="s">
        <v>26</v>
      </c>
      <c r="AC17" s="11">
        <v>7</v>
      </c>
    </row>
    <row r="18" spans="1:29" ht="27.75" customHeight="1" x14ac:dyDescent="0.25">
      <c r="A18" s="10">
        <v>15</v>
      </c>
      <c r="B18" s="11">
        <v>48293</v>
      </c>
      <c r="C18" s="10">
        <v>4121464</v>
      </c>
      <c r="D18" s="12" t="s">
        <v>39</v>
      </c>
      <c r="E18" s="12">
        <v>9640142145</v>
      </c>
      <c r="F18" s="11">
        <v>53</v>
      </c>
      <c r="G18" s="11">
        <v>18</v>
      </c>
      <c r="H18" s="11">
        <f t="shared" si="0"/>
        <v>71</v>
      </c>
      <c r="I18" s="11" t="s">
        <v>37</v>
      </c>
      <c r="J18" s="11">
        <v>66</v>
      </c>
      <c r="K18" s="11">
        <v>19</v>
      </c>
      <c r="L18" s="11">
        <f t="shared" si="1"/>
        <v>85</v>
      </c>
      <c r="M18" s="11" t="s">
        <v>26</v>
      </c>
      <c r="N18" s="11">
        <v>38</v>
      </c>
      <c r="O18" s="11">
        <v>19</v>
      </c>
      <c r="P18" s="11">
        <f t="shared" si="2"/>
        <v>57</v>
      </c>
      <c r="Q18" s="11" t="s">
        <v>28</v>
      </c>
      <c r="R18" s="11">
        <v>38</v>
      </c>
      <c r="S18" s="11">
        <v>19</v>
      </c>
      <c r="T18" s="11">
        <f t="shared" si="3"/>
        <v>57</v>
      </c>
      <c r="U18" s="11" t="s">
        <v>28</v>
      </c>
      <c r="V18" s="11">
        <v>61</v>
      </c>
      <c r="W18" s="11">
        <v>18</v>
      </c>
      <c r="X18" s="11">
        <f t="shared" si="4"/>
        <v>79</v>
      </c>
      <c r="Y18" s="11" t="s">
        <v>26</v>
      </c>
      <c r="Z18" s="11">
        <f t="shared" si="5"/>
        <v>349</v>
      </c>
      <c r="AA18" s="13">
        <f t="shared" si="6"/>
        <v>69.8</v>
      </c>
      <c r="AB18" s="14" t="s">
        <v>26</v>
      </c>
      <c r="AC18" s="11">
        <v>7</v>
      </c>
    </row>
    <row r="19" spans="1:29" ht="27.75" customHeight="1" x14ac:dyDescent="0.25">
      <c r="A19" s="10">
        <v>16</v>
      </c>
      <c r="B19" s="11">
        <v>48293</v>
      </c>
      <c r="C19" s="10">
        <v>4121470</v>
      </c>
      <c r="D19" s="12" t="s">
        <v>40</v>
      </c>
      <c r="E19" s="12">
        <v>9000073562</v>
      </c>
      <c r="F19" s="11">
        <v>56</v>
      </c>
      <c r="G19" s="11">
        <v>19</v>
      </c>
      <c r="H19" s="11">
        <f t="shared" si="0"/>
        <v>75</v>
      </c>
      <c r="I19" s="11" t="s">
        <v>28</v>
      </c>
      <c r="J19" s="11">
        <v>64</v>
      </c>
      <c r="K19" s="11">
        <v>19</v>
      </c>
      <c r="L19" s="11">
        <f t="shared" si="1"/>
        <v>83</v>
      </c>
      <c r="M19" s="11" t="s">
        <v>28</v>
      </c>
      <c r="N19" s="11">
        <v>30</v>
      </c>
      <c r="O19" s="11">
        <v>19</v>
      </c>
      <c r="P19" s="11">
        <f t="shared" si="2"/>
        <v>49</v>
      </c>
      <c r="Q19" s="11" t="s">
        <v>37</v>
      </c>
      <c r="R19" s="11">
        <v>43</v>
      </c>
      <c r="S19" s="11">
        <v>19</v>
      </c>
      <c r="T19" s="11">
        <f t="shared" si="3"/>
        <v>62</v>
      </c>
      <c r="U19" s="11" t="s">
        <v>26</v>
      </c>
      <c r="V19" s="11">
        <v>55</v>
      </c>
      <c r="W19" s="11">
        <v>18</v>
      </c>
      <c r="X19" s="11">
        <f t="shared" si="4"/>
        <v>73</v>
      </c>
      <c r="Y19" s="11" t="s">
        <v>28</v>
      </c>
      <c r="Z19" s="11">
        <f t="shared" si="5"/>
        <v>342</v>
      </c>
      <c r="AA19" s="13">
        <f t="shared" si="6"/>
        <v>68.400000000000006</v>
      </c>
      <c r="AB19" s="14" t="s">
        <v>26</v>
      </c>
      <c r="AC19" s="11">
        <v>6.8</v>
      </c>
    </row>
    <row r="20" spans="1:29" ht="27.75" customHeight="1" x14ac:dyDescent="0.25">
      <c r="A20" s="10">
        <v>17</v>
      </c>
      <c r="B20" s="11">
        <v>48293</v>
      </c>
      <c r="C20" s="10">
        <v>4121471</v>
      </c>
      <c r="D20" s="12" t="s">
        <v>41</v>
      </c>
      <c r="E20" s="12">
        <v>9963736941</v>
      </c>
      <c r="F20" s="11">
        <v>64</v>
      </c>
      <c r="G20" s="11">
        <v>19</v>
      </c>
      <c r="H20" s="11">
        <f t="shared" si="0"/>
        <v>83</v>
      </c>
      <c r="I20" s="11" t="s">
        <v>26</v>
      </c>
      <c r="J20" s="11">
        <v>57</v>
      </c>
      <c r="K20" s="11">
        <v>19</v>
      </c>
      <c r="L20" s="11">
        <f t="shared" si="1"/>
        <v>76</v>
      </c>
      <c r="M20" s="11" t="s">
        <v>37</v>
      </c>
      <c r="N20" s="11">
        <v>31</v>
      </c>
      <c r="O20" s="11">
        <v>19</v>
      </c>
      <c r="P20" s="11">
        <f t="shared" si="2"/>
        <v>50</v>
      </c>
      <c r="Q20" s="11" t="s">
        <v>37</v>
      </c>
      <c r="R20" s="11">
        <v>32</v>
      </c>
      <c r="S20" s="11">
        <v>19</v>
      </c>
      <c r="T20" s="11">
        <f t="shared" si="3"/>
        <v>51</v>
      </c>
      <c r="U20" s="11" t="s">
        <v>37</v>
      </c>
      <c r="V20" s="11">
        <v>61</v>
      </c>
      <c r="W20" s="11">
        <v>19</v>
      </c>
      <c r="X20" s="11">
        <f t="shared" si="4"/>
        <v>80</v>
      </c>
      <c r="Y20" s="11" t="s">
        <v>26</v>
      </c>
      <c r="Z20" s="11">
        <f t="shared" si="5"/>
        <v>340</v>
      </c>
      <c r="AA20" s="13">
        <f t="shared" si="6"/>
        <v>68</v>
      </c>
      <c r="AB20" s="14" t="s">
        <v>26</v>
      </c>
      <c r="AC20" s="11">
        <v>6.8</v>
      </c>
    </row>
    <row r="21" spans="1:29" ht="27.75" customHeight="1" x14ac:dyDescent="0.25">
      <c r="A21" s="10">
        <v>18</v>
      </c>
      <c r="B21" s="11">
        <v>48293</v>
      </c>
      <c r="C21" s="10">
        <v>4121487</v>
      </c>
      <c r="D21" s="12" t="s">
        <v>42</v>
      </c>
      <c r="E21" s="12">
        <v>9949644827</v>
      </c>
      <c r="F21" s="11">
        <v>60</v>
      </c>
      <c r="G21" s="11">
        <v>18</v>
      </c>
      <c r="H21" s="11">
        <f t="shared" si="0"/>
        <v>78</v>
      </c>
      <c r="I21" s="11" t="s">
        <v>28</v>
      </c>
      <c r="J21" s="11">
        <v>77</v>
      </c>
      <c r="K21" s="11">
        <v>19</v>
      </c>
      <c r="L21" s="11">
        <f t="shared" si="1"/>
        <v>96</v>
      </c>
      <c r="M21" s="11" t="s">
        <v>20</v>
      </c>
      <c r="N21" s="11">
        <v>33</v>
      </c>
      <c r="O21" s="11">
        <v>19</v>
      </c>
      <c r="P21" s="11">
        <f t="shared" si="2"/>
        <v>52</v>
      </c>
      <c r="Q21" s="11" t="s">
        <v>28</v>
      </c>
      <c r="R21" s="11">
        <v>22</v>
      </c>
      <c r="S21" s="11">
        <v>20</v>
      </c>
      <c r="T21" s="11">
        <f t="shared" si="3"/>
        <v>42</v>
      </c>
      <c r="U21" s="11" t="s">
        <v>35</v>
      </c>
      <c r="V21" s="11">
        <v>50</v>
      </c>
      <c r="W21" s="11">
        <v>18</v>
      </c>
      <c r="X21" s="11">
        <f t="shared" si="4"/>
        <v>68</v>
      </c>
      <c r="Y21" s="11" t="s">
        <v>28</v>
      </c>
      <c r="Z21" s="11">
        <f t="shared" si="5"/>
        <v>336</v>
      </c>
      <c r="AA21" s="13">
        <f t="shared" si="6"/>
        <v>67.2</v>
      </c>
      <c r="AB21" s="14" t="s">
        <v>26</v>
      </c>
      <c r="AC21" s="11">
        <v>6.7</v>
      </c>
    </row>
    <row r="22" spans="1:29" ht="27.75" customHeight="1" x14ac:dyDescent="0.25">
      <c r="A22" s="10">
        <v>19</v>
      </c>
      <c r="B22" s="11">
        <v>48293</v>
      </c>
      <c r="C22" s="10">
        <v>4121459</v>
      </c>
      <c r="D22" s="12" t="s">
        <v>43</v>
      </c>
      <c r="E22" s="12">
        <v>9959570216</v>
      </c>
      <c r="F22" s="11">
        <v>65</v>
      </c>
      <c r="G22" s="11">
        <v>18</v>
      </c>
      <c r="H22" s="11">
        <f t="shared" si="0"/>
        <v>83</v>
      </c>
      <c r="I22" s="11" t="s">
        <v>26</v>
      </c>
      <c r="J22" s="11">
        <v>59</v>
      </c>
      <c r="K22" s="11">
        <v>20</v>
      </c>
      <c r="L22" s="11">
        <f t="shared" si="1"/>
        <v>79</v>
      </c>
      <c r="M22" s="11" t="s">
        <v>37</v>
      </c>
      <c r="N22" s="11">
        <v>37</v>
      </c>
      <c r="O22" s="11">
        <v>19</v>
      </c>
      <c r="P22" s="11">
        <f t="shared" si="2"/>
        <v>56</v>
      </c>
      <c r="Q22" s="11" t="s">
        <v>28</v>
      </c>
      <c r="R22" s="11">
        <v>29</v>
      </c>
      <c r="S22" s="11">
        <v>19</v>
      </c>
      <c r="T22" s="11">
        <f t="shared" si="3"/>
        <v>48</v>
      </c>
      <c r="U22" s="11" t="s">
        <v>37</v>
      </c>
      <c r="V22" s="11">
        <v>48</v>
      </c>
      <c r="W22" s="11">
        <v>20</v>
      </c>
      <c r="X22" s="11">
        <f t="shared" si="4"/>
        <v>68</v>
      </c>
      <c r="Y22" s="11" t="s">
        <v>28</v>
      </c>
      <c r="Z22" s="11">
        <f t="shared" si="5"/>
        <v>334</v>
      </c>
      <c r="AA22" s="13">
        <f t="shared" si="6"/>
        <v>66.8</v>
      </c>
      <c r="AB22" s="14" t="s">
        <v>26</v>
      </c>
      <c r="AC22" s="11">
        <v>6.7</v>
      </c>
    </row>
    <row r="23" spans="1:29" ht="27.75" customHeight="1" x14ac:dyDescent="0.25">
      <c r="A23" s="10">
        <v>20</v>
      </c>
      <c r="B23" s="11">
        <v>48293</v>
      </c>
      <c r="C23" s="10">
        <v>4121463</v>
      </c>
      <c r="D23" s="12" t="s">
        <v>44</v>
      </c>
      <c r="E23" s="12">
        <v>9491264455</v>
      </c>
      <c r="F23" s="11">
        <v>64</v>
      </c>
      <c r="G23" s="11">
        <v>18</v>
      </c>
      <c r="H23" s="11">
        <f t="shared" si="0"/>
        <v>82</v>
      </c>
      <c r="I23" s="11" t="s">
        <v>26</v>
      </c>
      <c r="J23" s="11">
        <v>55</v>
      </c>
      <c r="K23" s="11">
        <v>18</v>
      </c>
      <c r="L23" s="11">
        <f t="shared" si="1"/>
        <v>73</v>
      </c>
      <c r="M23" s="11" t="s">
        <v>35</v>
      </c>
      <c r="N23" s="11">
        <v>32</v>
      </c>
      <c r="O23" s="11">
        <v>19</v>
      </c>
      <c r="P23" s="11">
        <f t="shared" si="2"/>
        <v>51</v>
      </c>
      <c r="Q23" s="11" t="s">
        <v>37</v>
      </c>
      <c r="R23" s="11">
        <v>27</v>
      </c>
      <c r="S23" s="11">
        <v>18</v>
      </c>
      <c r="T23" s="11">
        <f t="shared" si="3"/>
        <v>45</v>
      </c>
      <c r="U23" s="11" t="s">
        <v>37</v>
      </c>
      <c r="V23" s="11">
        <v>63</v>
      </c>
      <c r="W23" s="11">
        <v>18</v>
      </c>
      <c r="X23" s="11">
        <f t="shared" si="4"/>
        <v>81</v>
      </c>
      <c r="Y23" s="11" t="s">
        <v>26</v>
      </c>
      <c r="Z23" s="11">
        <f t="shared" si="5"/>
        <v>332</v>
      </c>
      <c r="AA23" s="13">
        <f t="shared" si="6"/>
        <v>66.400000000000006</v>
      </c>
      <c r="AB23" s="14" t="s">
        <v>26</v>
      </c>
      <c r="AC23" s="11">
        <v>6.6</v>
      </c>
    </row>
    <row r="24" spans="1:29" ht="27.75" customHeight="1" x14ac:dyDescent="0.25">
      <c r="A24" s="10">
        <v>21</v>
      </c>
      <c r="B24" s="11">
        <v>48293</v>
      </c>
      <c r="C24" s="10">
        <v>4121486</v>
      </c>
      <c r="D24" s="12" t="s">
        <v>45</v>
      </c>
      <c r="E24" s="12">
        <v>9666876117</v>
      </c>
      <c r="F24" s="11">
        <v>52</v>
      </c>
      <c r="G24" s="11">
        <v>18</v>
      </c>
      <c r="H24" s="11">
        <f t="shared" si="0"/>
        <v>70</v>
      </c>
      <c r="I24" s="11" t="s">
        <v>37</v>
      </c>
      <c r="J24" s="11">
        <v>63</v>
      </c>
      <c r="K24" s="11">
        <v>19</v>
      </c>
      <c r="L24" s="11">
        <f t="shared" si="1"/>
        <v>82</v>
      </c>
      <c r="M24" s="11" t="s">
        <v>28</v>
      </c>
      <c r="N24" s="11">
        <v>36</v>
      </c>
      <c r="O24" s="11">
        <v>19</v>
      </c>
      <c r="P24" s="11">
        <f t="shared" si="2"/>
        <v>55</v>
      </c>
      <c r="Q24" s="11" t="s">
        <v>28</v>
      </c>
      <c r="R24" s="11">
        <v>31</v>
      </c>
      <c r="S24" s="11">
        <v>19</v>
      </c>
      <c r="T24" s="11">
        <f t="shared" si="3"/>
        <v>50</v>
      </c>
      <c r="U24" s="11" t="s">
        <v>37</v>
      </c>
      <c r="V24" s="11">
        <v>55</v>
      </c>
      <c r="W24" s="11">
        <v>18</v>
      </c>
      <c r="X24" s="11">
        <f t="shared" si="4"/>
        <v>73</v>
      </c>
      <c r="Y24" s="11" t="s">
        <v>28</v>
      </c>
      <c r="Z24" s="11">
        <f t="shared" si="5"/>
        <v>330</v>
      </c>
      <c r="AA24" s="13">
        <f t="shared" si="6"/>
        <v>66</v>
      </c>
      <c r="AB24" s="14" t="s">
        <v>26</v>
      </c>
      <c r="AC24" s="11">
        <v>6.6</v>
      </c>
    </row>
    <row r="25" spans="1:29" ht="27.75" customHeight="1" x14ac:dyDescent="0.25">
      <c r="A25" s="10">
        <v>22</v>
      </c>
      <c r="B25" s="11">
        <v>48293</v>
      </c>
      <c r="C25" s="10">
        <v>4121474</v>
      </c>
      <c r="D25" s="12" t="s">
        <v>46</v>
      </c>
      <c r="E25" s="12">
        <v>9703292209</v>
      </c>
      <c r="F25" s="11">
        <v>58</v>
      </c>
      <c r="G25" s="11">
        <v>18</v>
      </c>
      <c r="H25" s="11">
        <f t="shared" si="0"/>
        <v>76</v>
      </c>
      <c r="I25" s="11" t="s">
        <v>28</v>
      </c>
      <c r="J25" s="11">
        <v>58</v>
      </c>
      <c r="K25" s="11">
        <v>19</v>
      </c>
      <c r="L25" s="11">
        <f t="shared" si="1"/>
        <v>77</v>
      </c>
      <c r="M25" s="11" t="s">
        <v>37</v>
      </c>
      <c r="N25" s="11">
        <v>48</v>
      </c>
      <c r="O25" s="11">
        <v>19</v>
      </c>
      <c r="P25" s="11">
        <f t="shared" si="2"/>
        <v>67</v>
      </c>
      <c r="Q25" s="11" t="s">
        <v>26</v>
      </c>
      <c r="R25" s="11">
        <v>28</v>
      </c>
      <c r="S25" s="11">
        <v>18</v>
      </c>
      <c r="T25" s="11">
        <f t="shared" si="3"/>
        <v>46</v>
      </c>
      <c r="U25" s="11" t="s">
        <v>37</v>
      </c>
      <c r="V25" s="11">
        <v>42</v>
      </c>
      <c r="W25" s="11">
        <v>16</v>
      </c>
      <c r="X25" s="11">
        <f t="shared" si="4"/>
        <v>58</v>
      </c>
      <c r="Y25" s="11" t="s">
        <v>37</v>
      </c>
      <c r="Z25" s="11">
        <f t="shared" si="5"/>
        <v>324</v>
      </c>
      <c r="AA25" s="13">
        <f t="shared" si="6"/>
        <v>64.8</v>
      </c>
      <c r="AB25" s="14" t="s">
        <v>26</v>
      </c>
      <c r="AC25" s="11">
        <v>6.5</v>
      </c>
    </row>
    <row r="26" spans="1:29" ht="27.75" customHeight="1" x14ac:dyDescent="0.25">
      <c r="A26" s="10">
        <v>23</v>
      </c>
      <c r="B26" s="11">
        <v>48293</v>
      </c>
      <c r="C26" s="10">
        <v>4121467</v>
      </c>
      <c r="D26" s="12" t="s">
        <v>47</v>
      </c>
      <c r="E26" s="12">
        <v>9949143765</v>
      </c>
      <c r="F26" s="11">
        <v>48</v>
      </c>
      <c r="G26" s="11">
        <v>18</v>
      </c>
      <c r="H26" s="11">
        <f t="shared" si="0"/>
        <v>66</v>
      </c>
      <c r="I26" s="11" t="s">
        <v>37</v>
      </c>
      <c r="J26" s="11">
        <v>56</v>
      </c>
      <c r="K26" s="11">
        <v>19</v>
      </c>
      <c r="L26" s="11">
        <f t="shared" si="1"/>
        <v>75</v>
      </c>
      <c r="M26" s="11" t="s">
        <v>37</v>
      </c>
      <c r="N26" s="11">
        <v>28</v>
      </c>
      <c r="O26" s="11">
        <v>19</v>
      </c>
      <c r="P26" s="11">
        <f t="shared" si="2"/>
        <v>47</v>
      </c>
      <c r="Q26" s="11" t="s">
        <v>37</v>
      </c>
      <c r="R26" s="11">
        <v>32</v>
      </c>
      <c r="S26" s="11">
        <v>19</v>
      </c>
      <c r="T26" s="11">
        <f t="shared" si="3"/>
        <v>51</v>
      </c>
      <c r="U26" s="11" t="s">
        <v>37</v>
      </c>
      <c r="V26" s="11">
        <v>63</v>
      </c>
      <c r="W26" s="11">
        <v>18</v>
      </c>
      <c r="X26" s="11">
        <f t="shared" si="4"/>
        <v>81</v>
      </c>
      <c r="Y26" s="11" t="s">
        <v>26</v>
      </c>
      <c r="Z26" s="11">
        <f t="shared" si="5"/>
        <v>320</v>
      </c>
      <c r="AA26" s="13">
        <f t="shared" si="6"/>
        <v>64</v>
      </c>
      <c r="AB26" s="14" t="s">
        <v>26</v>
      </c>
      <c r="AC26" s="11">
        <v>6.4</v>
      </c>
    </row>
    <row r="27" spans="1:29" ht="27.75" customHeight="1" x14ac:dyDescent="0.25">
      <c r="A27" s="10">
        <v>24</v>
      </c>
      <c r="B27" s="11">
        <v>48293</v>
      </c>
      <c r="C27" s="10">
        <v>4121479</v>
      </c>
      <c r="D27" s="12" t="s">
        <v>48</v>
      </c>
      <c r="E27" s="12">
        <v>8374271516</v>
      </c>
      <c r="F27" s="11">
        <v>51</v>
      </c>
      <c r="G27" s="11">
        <v>18</v>
      </c>
      <c r="H27" s="11">
        <f t="shared" si="0"/>
        <v>69</v>
      </c>
      <c r="I27" s="11" t="s">
        <v>37</v>
      </c>
      <c r="J27" s="11">
        <v>55</v>
      </c>
      <c r="K27" s="11">
        <v>18</v>
      </c>
      <c r="L27" s="11">
        <f t="shared" si="1"/>
        <v>73</v>
      </c>
      <c r="M27" s="11" t="s">
        <v>35</v>
      </c>
      <c r="N27" s="11">
        <v>28</v>
      </c>
      <c r="O27" s="11">
        <v>19</v>
      </c>
      <c r="P27" s="11">
        <f t="shared" si="2"/>
        <v>47</v>
      </c>
      <c r="Q27" s="11" t="s">
        <v>37</v>
      </c>
      <c r="R27" s="11">
        <v>30</v>
      </c>
      <c r="S27" s="11">
        <v>19</v>
      </c>
      <c r="T27" s="11">
        <f t="shared" si="3"/>
        <v>49</v>
      </c>
      <c r="U27" s="11" t="s">
        <v>37</v>
      </c>
      <c r="V27" s="11">
        <v>64</v>
      </c>
      <c r="W27" s="11">
        <v>17</v>
      </c>
      <c r="X27" s="11">
        <f t="shared" si="4"/>
        <v>81</v>
      </c>
      <c r="Y27" s="11" t="s">
        <v>26</v>
      </c>
      <c r="Z27" s="11">
        <f t="shared" si="5"/>
        <v>319</v>
      </c>
      <c r="AA27" s="13">
        <f t="shared" si="6"/>
        <v>63.800000000000004</v>
      </c>
      <c r="AB27" s="14" t="s">
        <v>26</v>
      </c>
      <c r="AC27" s="11">
        <v>6.4</v>
      </c>
    </row>
    <row r="28" spans="1:29" ht="27.75" customHeight="1" x14ac:dyDescent="0.25">
      <c r="A28" s="10">
        <v>25</v>
      </c>
      <c r="B28" s="11">
        <v>48293</v>
      </c>
      <c r="C28" s="10">
        <v>4121466</v>
      </c>
      <c r="D28" s="12" t="s">
        <v>49</v>
      </c>
      <c r="E28" s="12">
        <v>9912249749</v>
      </c>
      <c r="F28" s="11">
        <v>68</v>
      </c>
      <c r="G28" s="11">
        <v>18</v>
      </c>
      <c r="H28" s="11">
        <f t="shared" si="0"/>
        <v>86</v>
      </c>
      <c r="I28" s="11" t="s">
        <v>22</v>
      </c>
      <c r="J28" s="11">
        <v>53</v>
      </c>
      <c r="K28" s="11">
        <v>18</v>
      </c>
      <c r="L28" s="11">
        <f t="shared" si="1"/>
        <v>71</v>
      </c>
      <c r="M28" s="11" t="s">
        <v>35</v>
      </c>
      <c r="N28" s="11">
        <v>38</v>
      </c>
      <c r="O28" s="11">
        <v>19</v>
      </c>
      <c r="P28" s="11">
        <f t="shared" si="2"/>
        <v>57</v>
      </c>
      <c r="Q28" s="11" t="s">
        <v>28</v>
      </c>
      <c r="R28" s="11">
        <v>26</v>
      </c>
      <c r="S28" s="11">
        <v>19</v>
      </c>
      <c r="T28" s="11">
        <f t="shared" si="3"/>
        <v>45</v>
      </c>
      <c r="U28" s="11" t="s">
        <v>37</v>
      </c>
      <c r="V28" s="11">
        <v>37</v>
      </c>
      <c r="W28" s="11">
        <v>19</v>
      </c>
      <c r="X28" s="11">
        <f t="shared" si="4"/>
        <v>56</v>
      </c>
      <c r="Y28" s="11" t="s">
        <v>37</v>
      </c>
      <c r="Z28" s="11">
        <f t="shared" si="5"/>
        <v>315</v>
      </c>
      <c r="AA28" s="13">
        <f t="shared" si="6"/>
        <v>63</v>
      </c>
      <c r="AB28" s="14" t="s">
        <v>26</v>
      </c>
      <c r="AC28" s="11">
        <v>6.3</v>
      </c>
    </row>
    <row r="29" spans="1:29" ht="27.75" customHeight="1" x14ac:dyDescent="0.25">
      <c r="A29" s="10">
        <v>26</v>
      </c>
      <c r="B29" s="11">
        <v>48293</v>
      </c>
      <c r="C29" s="10">
        <v>4121480</v>
      </c>
      <c r="D29" s="12" t="s">
        <v>50</v>
      </c>
      <c r="E29" s="12">
        <v>9948428851</v>
      </c>
      <c r="F29" s="11">
        <v>54</v>
      </c>
      <c r="G29" s="11">
        <v>18</v>
      </c>
      <c r="H29" s="11">
        <f t="shared" si="0"/>
        <v>72</v>
      </c>
      <c r="I29" s="11" t="s">
        <v>37</v>
      </c>
      <c r="J29" s="11">
        <v>52</v>
      </c>
      <c r="K29" s="11">
        <v>18</v>
      </c>
      <c r="L29" s="11">
        <f t="shared" si="1"/>
        <v>70</v>
      </c>
      <c r="M29" s="11" t="s">
        <v>35</v>
      </c>
      <c r="N29" s="11">
        <v>25</v>
      </c>
      <c r="O29" s="11">
        <v>20</v>
      </c>
      <c r="P29" s="11">
        <f t="shared" si="2"/>
        <v>45</v>
      </c>
      <c r="Q29" s="11" t="s">
        <v>37</v>
      </c>
      <c r="R29" s="11">
        <v>22</v>
      </c>
      <c r="S29" s="11">
        <v>18</v>
      </c>
      <c r="T29" s="11">
        <f t="shared" si="3"/>
        <v>40</v>
      </c>
      <c r="U29" s="11" t="s">
        <v>35</v>
      </c>
      <c r="V29" s="11">
        <v>70</v>
      </c>
      <c r="W29" s="11">
        <v>17</v>
      </c>
      <c r="X29" s="11">
        <f t="shared" si="4"/>
        <v>87</v>
      </c>
      <c r="Y29" s="11" t="s">
        <v>22</v>
      </c>
      <c r="Z29" s="11">
        <f t="shared" si="5"/>
        <v>314</v>
      </c>
      <c r="AA29" s="13">
        <f t="shared" si="6"/>
        <v>62.8</v>
      </c>
      <c r="AB29" s="14" t="s">
        <v>26</v>
      </c>
      <c r="AC29" s="11">
        <v>6.3</v>
      </c>
    </row>
    <row r="30" spans="1:29" ht="27.75" customHeight="1" x14ac:dyDescent="0.25">
      <c r="A30" s="10">
        <v>27</v>
      </c>
      <c r="B30" s="11">
        <v>48293</v>
      </c>
      <c r="C30" s="10">
        <v>4121492</v>
      </c>
      <c r="D30" s="12" t="s">
        <v>51</v>
      </c>
      <c r="E30" s="12">
        <v>9849891074</v>
      </c>
      <c r="F30" s="11">
        <v>52</v>
      </c>
      <c r="G30" s="11">
        <v>18</v>
      </c>
      <c r="H30" s="11">
        <f t="shared" si="0"/>
        <v>70</v>
      </c>
      <c r="I30" s="11" t="s">
        <v>37</v>
      </c>
      <c r="J30" s="11">
        <v>55</v>
      </c>
      <c r="K30" s="11">
        <v>19</v>
      </c>
      <c r="L30" s="11">
        <f t="shared" si="1"/>
        <v>74</v>
      </c>
      <c r="M30" s="11" t="s">
        <v>37</v>
      </c>
      <c r="N30" s="11">
        <v>27</v>
      </c>
      <c r="O30" s="11">
        <v>19</v>
      </c>
      <c r="P30" s="11">
        <f t="shared" si="2"/>
        <v>46</v>
      </c>
      <c r="Q30" s="11" t="s">
        <v>37</v>
      </c>
      <c r="R30" s="11">
        <v>26</v>
      </c>
      <c r="S30" s="11">
        <v>19</v>
      </c>
      <c r="T30" s="11">
        <f t="shared" si="3"/>
        <v>45</v>
      </c>
      <c r="U30" s="11" t="s">
        <v>37</v>
      </c>
      <c r="V30" s="11">
        <v>61</v>
      </c>
      <c r="W30" s="11">
        <v>17</v>
      </c>
      <c r="X30" s="11">
        <f t="shared" si="4"/>
        <v>78</v>
      </c>
      <c r="Y30" s="11" t="s">
        <v>26</v>
      </c>
      <c r="Z30" s="11">
        <f t="shared" si="5"/>
        <v>313</v>
      </c>
      <c r="AA30" s="13">
        <f t="shared" si="6"/>
        <v>62.6</v>
      </c>
      <c r="AB30" s="14" t="s">
        <v>26</v>
      </c>
      <c r="AC30" s="11">
        <v>6.3</v>
      </c>
    </row>
    <row r="31" spans="1:29" ht="27.75" customHeight="1" x14ac:dyDescent="0.25">
      <c r="A31" s="10">
        <v>28</v>
      </c>
      <c r="B31" s="11">
        <v>48293</v>
      </c>
      <c r="C31" s="10">
        <v>4121465</v>
      </c>
      <c r="D31" s="12" t="s">
        <v>52</v>
      </c>
      <c r="E31" s="12">
        <v>9866143967</v>
      </c>
      <c r="F31" s="11">
        <v>58</v>
      </c>
      <c r="G31" s="11">
        <v>18</v>
      </c>
      <c r="H31" s="11">
        <f t="shared" si="0"/>
        <v>76</v>
      </c>
      <c r="I31" s="11" t="s">
        <v>28</v>
      </c>
      <c r="J31" s="11">
        <v>49</v>
      </c>
      <c r="K31" s="11">
        <v>19</v>
      </c>
      <c r="L31" s="11">
        <f t="shared" si="1"/>
        <v>68</v>
      </c>
      <c r="M31" s="11" t="s">
        <v>35</v>
      </c>
      <c r="N31" s="11">
        <v>36</v>
      </c>
      <c r="O31" s="11">
        <v>19</v>
      </c>
      <c r="P31" s="11">
        <f t="shared" si="2"/>
        <v>55</v>
      </c>
      <c r="Q31" s="11" t="s">
        <v>28</v>
      </c>
      <c r="R31" s="11">
        <v>28</v>
      </c>
      <c r="S31" s="11">
        <v>19</v>
      </c>
      <c r="T31" s="11">
        <f t="shared" si="3"/>
        <v>47</v>
      </c>
      <c r="U31" s="11" t="s">
        <v>37</v>
      </c>
      <c r="V31" s="11">
        <v>44</v>
      </c>
      <c r="W31" s="11">
        <v>18</v>
      </c>
      <c r="X31" s="11">
        <f t="shared" si="4"/>
        <v>62</v>
      </c>
      <c r="Y31" s="11" t="s">
        <v>37</v>
      </c>
      <c r="Z31" s="11">
        <f t="shared" si="5"/>
        <v>308</v>
      </c>
      <c r="AA31" s="13">
        <f t="shared" si="6"/>
        <v>61.6</v>
      </c>
      <c r="AB31" s="14" t="s">
        <v>26</v>
      </c>
      <c r="AC31" s="11">
        <v>6.2</v>
      </c>
    </row>
    <row r="32" spans="1:29" ht="27.75" customHeight="1" x14ac:dyDescent="0.25">
      <c r="A32" s="10">
        <v>29</v>
      </c>
      <c r="B32" s="11">
        <v>48293</v>
      </c>
      <c r="C32" s="10">
        <v>4121458</v>
      </c>
      <c r="D32" s="12" t="s">
        <v>53</v>
      </c>
      <c r="E32" s="12">
        <v>9502044422</v>
      </c>
      <c r="F32" s="11">
        <v>52</v>
      </c>
      <c r="G32" s="11">
        <v>18</v>
      </c>
      <c r="H32" s="11">
        <f t="shared" si="0"/>
        <v>70</v>
      </c>
      <c r="I32" s="11" t="s">
        <v>37</v>
      </c>
      <c r="J32" s="11">
        <v>57</v>
      </c>
      <c r="K32" s="11">
        <v>19</v>
      </c>
      <c r="L32" s="11">
        <f t="shared" si="1"/>
        <v>76</v>
      </c>
      <c r="M32" s="11" t="s">
        <v>37</v>
      </c>
      <c r="N32" s="11">
        <v>25</v>
      </c>
      <c r="O32" s="11">
        <v>19</v>
      </c>
      <c r="P32" s="11">
        <f t="shared" si="2"/>
        <v>44</v>
      </c>
      <c r="Q32" s="11" t="s">
        <v>37</v>
      </c>
      <c r="R32" s="11">
        <v>31</v>
      </c>
      <c r="S32" s="11">
        <v>19</v>
      </c>
      <c r="T32" s="11">
        <f t="shared" si="3"/>
        <v>50</v>
      </c>
      <c r="U32" s="11" t="s">
        <v>37</v>
      </c>
      <c r="V32" s="11">
        <v>46</v>
      </c>
      <c r="W32" s="11">
        <v>19</v>
      </c>
      <c r="X32" s="11">
        <f t="shared" si="4"/>
        <v>65</v>
      </c>
      <c r="Y32" s="11" t="s">
        <v>28</v>
      </c>
      <c r="Z32" s="11">
        <f t="shared" si="5"/>
        <v>305</v>
      </c>
      <c r="AA32" s="13">
        <f t="shared" si="6"/>
        <v>61</v>
      </c>
      <c r="AB32" s="14" t="s">
        <v>26</v>
      </c>
      <c r="AC32" s="11">
        <v>6.1</v>
      </c>
    </row>
    <row r="33" spans="1:29" ht="27.75" customHeight="1" x14ac:dyDescent="0.25">
      <c r="A33" s="10">
        <v>30</v>
      </c>
      <c r="B33" s="11">
        <v>48293</v>
      </c>
      <c r="C33" s="10">
        <v>4121484</v>
      </c>
      <c r="D33" s="12" t="s">
        <v>54</v>
      </c>
      <c r="E33" s="12">
        <v>9700200148</v>
      </c>
      <c r="F33" s="11">
        <v>60</v>
      </c>
      <c r="G33" s="11">
        <v>18</v>
      </c>
      <c r="H33" s="11">
        <f t="shared" si="0"/>
        <v>78</v>
      </c>
      <c r="I33" s="11" t="s">
        <v>28</v>
      </c>
      <c r="J33" s="11">
        <v>57</v>
      </c>
      <c r="K33" s="11">
        <v>19</v>
      </c>
      <c r="L33" s="11">
        <f t="shared" si="1"/>
        <v>76</v>
      </c>
      <c r="M33" s="11" t="s">
        <v>37</v>
      </c>
      <c r="N33" s="11">
        <v>30</v>
      </c>
      <c r="O33" s="11">
        <v>19</v>
      </c>
      <c r="P33" s="11">
        <f t="shared" si="2"/>
        <v>49</v>
      </c>
      <c r="Q33" s="11" t="s">
        <v>37</v>
      </c>
      <c r="R33" s="11">
        <v>19</v>
      </c>
      <c r="S33" s="11">
        <v>19</v>
      </c>
      <c r="T33" s="11">
        <f t="shared" si="3"/>
        <v>38</v>
      </c>
      <c r="U33" s="11" t="s">
        <v>35</v>
      </c>
      <c r="V33" s="11">
        <v>47</v>
      </c>
      <c r="W33" s="11">
        <v>17</v>
      </c>
      <c r="X33" s="11">
        <f t="shared" si="4"/>
        <v>64</v>
      </c>
      <c r="Y33" s="11" t="s">
        <v>37</v>
      </c>
      <c r="Z33" s="11">
        <f t="shared" si="5"/>
        <v>305</v>
      </c>
      <c r="AA33" s="13">
        <f t="shared" si="6"/>
        <v>61</v>
      </c>
      <c r="AB33" s="14" t="s">
        <v>26</v>
      </c>
      <c r="AC33" s="11">
        <v>6.1</v>
      </c>
    </row>
    <row r="34" spans="1:29" ht="27.75" customHeight="1" x14ac:dyDescent="0.25">
      <c r="A34" s="10">
        <v>31</v>
      </c>
      <c r="B34" s="11">
        <v>48293</v>
      </c>
      <c r="C34" s="10">
        <v>4121489</v>
      </c>
      <c r="D34" s="12" t="s">
        <v>55</v>
      </c>
      <c r="E34" s="12">
        <v>9959086275</v>
      </c>
      <c r="F34" s="11">
        <v>46</v>
      </c>
      <c r="G34" s="11">
        <v>18</v>
      </c>
      <c r="H34" s="11">
        <f t="shared" si="0"/>
        <v>64</v>
      </c>
      <c r="I34" s="11" t="s">
        <v>35</v>
      </c>
      <c r="J34" s="11">
        <v>53</v>
      </c>
      <c r="K34" s="11">
        <v>19</v>
      </c>
      <c r="L34" s="11">
        <f t="shared" si="1"/>
        <v>72</v>
      </c>
      <c r="M34" s="11" t="s">
        <v>35</v>
      </c>
      <c r="N34" s="11">
        <v>28</v>
      </c>
      <c r="O34" s="11">
        <v>19</v>
      </c>
      <c r="P34" s="11">
        <f t="shared" si="2"/>
        <v>47</v>
      </c>
      <c r="Q34" s="11" t="s">
        <v>37</v>
      </c>
      <c r="R34" s="11">
        <v>20</v>
      </c>
      <c r="S34" s="11">
        <v>18</v>
      </c>
      <c r="T34" s="11">
        <f t="shared" si="3"/>
        <v>38</v>
      </c>
      <c r="U34" s="11" t="s">
        <v>35</v>
      </c>
      <c r="V34" s="11">
        <v>60</v>
      </c>
      <c r="W34" s="11">
        <v>17</v>
      </c>
      <c r="X34" s="11">
        <f t="shared" si="4"/>
        <v>77</v>
      </c>
      <c r="Y34" s="11" t="s">
        <v>26</v>
      </c>
      <c r="Z34" s="11">
        <f t="shared" si="5"/>
        <v>298</v>
      </c>
      <c r="AA34" s="13">
        <f t="shared" si="6"/>
        <v>59.599999999999994</v>
      </c>
      <c r="AB34" s="14" t="s">
        <v>28</v>
      </c>
      <c r="AC34" s="11">
        <v>6</v>
      </c>
    </row>
    <row r="35" spans="1:29" ht="27.75" customHeight="1" x14ac:dyDescent="0.25">
      <c r="A35" s="10">
        <v>32</v>
      </c>
      <c r="B35" s="11">
        <v>48293</v>
      </c>
      <c r="C35" s="10">
        <v>4121462</v>
      </c>
      <c r="D35" s="12" t="s">
        <v>56</v>
      </c>
      <c r="E35" s="12">
        <v>9866142232</v>
      </c>
      <c r="F35" s="11">
        <v>55</v>
      </c>
      <c r="G35" s="11">
        <v>18</v>
      </c>
      <c r="H35" s="11">
        <f t="shared" si="0"/>
        <v>73</v>
      </c>
      <c r="I35" s="11" t="s">
        <v>28</v>
      </c>
      <c r="J35" s="11">
        <v>48</v>
      </c>
      <c r="K35" s="11">
        <v>19</v>
      </c>
      <c r="L35" s="11">
        <f t="shared" si="1"/>
        <v>67</v>
      </c>
      <c r="M35" s="11" t="s">
        <v>22</v>
      </c>
      <c r="N35" s="11">
        <v>31</v>
      </c>
      <c r="O35" s="11">
        <v>19</v>
      </c>
      <c r="P35" s="11">
        <f t="shared" si="2"/>
        <v>50</v>
      </c>
      <c r="Q35" s="11" t="s">
        <v>37</v>
      </c>
      <c r="R35" s="11">
        <v>28</v>
      </c>
      <c r="S35" s="11">
        <v>18</v>
      </c>
      <c r="T35" s="11">
        <f t="shared" si="3"/>
        <v>46</v>
      </c>
      <c r="U35" s="11" t="s">
        <v>37</v>
      </c>
      <c r="V35" s="11">
        <v>43</v>
      </c>
      <c r="W35" s="11">
        <v>18</v>
      </c>
      <c r="X35" s="11">
        <f t="shared" si="4"/>
        <v>61</v>
      </c>
      <c r="Y35" s="11" t="s">
        <v>37</v>
      </c>
      <c r="Z35" s="11">
        <f t="shared" si="5"/>
        <v>297</v>
      </c>
      <c r="AA35" s="13">
        <f t="shared" si="6"/>
        <v>59.4</v>
      </c>
      <c r="AB35" s="14" t="s">
        <v>28</v>
      </c>
      <c r="AC35" s="11">
        <v>5.9</v>
      </c>
    </row>
    <row r="36" spans="1:29" ht="27.75" customHeight="1" x14ac:dyDescent="0.25">
      <c r="A36" s="10">
        <v>33</v>
      </c>
      <c r="B36" s="11">
        <v>48293</v>
      </c>
      <c r="C36" s="10">
        <v>4121485</v>
      </c>
      <c r="D36" s="12" t="s">
        <v>57</v>
      </c>
      <c r="E36" s="12">
        <v>9908088552</v>
      </c>
      <c r="F36" s="11">
        <v>51</v>
      </c>
      <c r="G36" s="11">
        <v>18</v>
      </c>
      <c r="H36" s="11">
        <f t="shared" si="0"/>
        <v>69</v>
      </c>
      <c r="I36" s="11" t="s">
        <v>37</v>
      </c>
      <c r="J36" s="11">
        <v>44</v>
      </c>
      <c r="K36" s="11">
        <v>19</v>
      </c>
      <c r="L36" s="11">
        <f t="shared" si="1"/>
        <v>63</v>
      </c>
      <c r="M36" s="11" t="s">
        <v>58</v>
      </c>
      <c r="N36" s="11">
        <v>38</v>
      </c>
      <c r="O36" s="11">
        <v>19</v>
      </c>
      <c r="P36" s="11">
        <f t="shared" si="2"/>
        <v>57</v>
      </c>
      <c r="Q36" s="11" t="s">
        <v>28</v>
      </c>
      <c r="R36" s="11">
        <v>29</v>
      </c>
      <c r="S36" s="11">
        <v>19</v>
      </c>
      <c r="T36" s="11">
        <f t="shared" si="3"/>
        <v>48</v>
      </c>
      <c r="U36" s="11" t="s">
        <v>37</v>
      </c>
      <c r="V36" s="11">
        <v>42</v>
      </c>
      <c r="W36" s="11">
        <v>17</v>
      </c>
      <c r="X36" s="11">
        <f t="shared" si="4"/>
        <v>59</v>
      </c>
      <c r="Y36" s="11" t="s">
        <v>37</v>
      </c>
      <c r="Z36" s="11">
        <f t="shared" si="5"/>
        <v>296</v>
      </c>
      <c r="AA36" s="13">
        <f t="shared" si="6"/>
        <v>59.199999999999996</v>
      </c>
      <c r="AB36" s="14" t="s">
        <v>28</v>
      </c>
      <c r="AC36" s="11">
        <v>5.9</v>
      </c>
    </row>
    <row r="37" spans="1:29" ht="27.75" customHeight="1" x14ac:dyDescent="0.25">
      <c r="A37" s="10">
        <v>34</v>
      </c>
      <c r="B37" s="11">
        <v>48293</v>
      </c>
      <c r="C37" s="10">
        <v>4121472</v>
      </c>
      <c r="D37" s="12" t="s">
        <v>59</v>
      </c>
      <c r="E37" s="12">
        <v>9912183407</v>
      </c>
      <c r="F37" s="11">
        <v>62</v>
      </c>
      <c r="G37" s="11">
        <v>18</v>
      </c>
      <c r="H37" s="11">
        <f t="shared" si="0"/>
        <v>80</v>
      </c>
      <c r="I37" s="11" t="s">
        <v>26</v>
      </c>
      <c r="J37" s="11">
        <v>47</v>
      </c>
      <c r="K37" s="11">
        <v>19</v>
      </c>
      <c r="L37" s="11">
        <f t="shared" si="1"/>
        <v>66</v>
      </c>
      <c r="M37" s="11" t="s">
        <v>35</v>
      </c>
      <c r="N37" s="11">
        <v>22</v>
      </c>
      <c r="O37" s="11">
        <v>19</v>
      </c>
      <c r="P37" s="11">
        <f t="shared" si="2"/>
        <v>41</v>
      </c>
      <c r="Q37" s="11" t="s">
        <v>35</v>
      </c>
      <c r="R37" s="11">
        <v>14</v>
      </c>
      <c r="S37" s="11">
        <v>19</v>
      </c>
      <c r="T37" s="11">
        <f t="shared" si="3"/>
        <v>33</v>
      </c>
      <c r="U37" s="11" t="s">
        <v>58</v>
      </c>
      <c r="V37" s="11">
        <v>57</v>
      </c>
      <c r="W37" s="11">
        <v>18</v>
      </c>
      <c r="X37" s="11">
        <f t="shared" si="4"/>
        <v>75</v>
      </c>
      <c r="Y37" s="11" t="s">
        <v>26</v>
      </c>
      <c r="Z37" s="11">
        <f t="shared" si="5"/>
        <v>295</v>
      </c>
      <c r="AA37" s="13">
        <f t="shared" si="6"/>
        <v>59</v>
      </c>
      <c r="AB37" s="14" t="s">
        <v>28</v>
      </c>
      <c r="AC37" s="11">
        <v>5.9</v>
      </c>
    </row>
    <row r="38" spans="1:29" ht="27.75" customHeight="1" x14ac:dyDescent="0.25">
      <c r="A38" s="10">
        <v>35</v>
      </c>
      <c r="B38" s="11">
        <v>48293</v>
      </c>
      <c r="C38" s="10">
        <v>4121483</v>
      </c>
      <c r="D38" s="12" t="s">
        <v>60</v>
      </c>
      <c r="E38" s="12">
        <v>9000232378</v>
      </c>
      <c r="F38" s="11">
        <v>50</v>
      </c>
      <c r="G38" s="11">
        <v>18</v>
      </c>
      <c r="H38" s="11">
        <f t="shared" si="0"/>
        <v>68</v>
      </c>
      <c r="I38" s="11" t="s">
        <v>37</v>
      </c>
      <c r="J38" s="11">
        <v>51</v>
      </c>
      <c r="K38" s="11">
        <v>19</v>
      </c>
      <c r="L38" s="11">
        <f t="shared" si="1"/>
        <v>70</v>
      </c>
      <c r="M38" s="11" t="s">
        <v>22</v>
      </c>
      <c r="N38" s="11">
        <v>34</v>
      </c>
      <c r="O38" s="11">
        <v>19</v>
      </c>
      <c r="P38" s="11">
        <f t="shared" si="2"/>
        <v>53</v>
      </c>
      <c r="Q38" s="11" t="s">
        <v>28</v>
      </c>
      <c r="R38" s="11">
        <v>23</v>
      </c>
      <c r="S38" s="11">
        <v>18</v>
      </c>
      <c r="T38" s="11">
        <f t="shared" si="3"/>
        <v>41</v>
      </c>
      <c r="U38" s="11" t="s">
        <v>35</v>
      </c>
      <c r="V38" s="11">
        <v>41</v>
      </c>
      <c r="W38" s="11">
        <v>17</v>
      </c>
      <c r="X38" s="11">
        <f t="shared" si="4"/>
        <v>58</v>
      </c>
      <c r="Y38" s="11" t="s">
        <v>28</v>
      </c>
      <c r="Z38" s="11">
        <f t="shared" si="5"/>
        <v>290</v>
      </c>
      <c r="AA38" s="13">
        <f t="shared" si="6"/>
        <v>57.999999999999993</v>
      </c>
      <c r="AB38" s="14" t="s">
        <v>28</v>
      </c>
      <c r="AC38" s="11">
        <v>5.8</v>
      </c>
    </row>
    <row r="39" spans="1:29" ht="27.75" customHeight="1" x14ac:dyDescent="0.25">
      <c r="A39" s="23" t="s">
        <v>61</v>
      </c>
      <c r="B39" s="23"/>
      <c r="C39" s="23"/>
      <c r="D39" s="23"/>
      <c r="E39" s="15"/>
      <c r="F39" s="15">
        <f>SUM(F4:F38)/35</f>
        <v>59.942857142857143</v>
      </c>
      <c r="G39" s="15">
        <f>SUM(G4:G38)/35</f>
        <v>18.428571428571427</v>
      </c>
      <c r="H39" s="11">
        <f t="shared" ref="H39" si="7">SUM(F39:G39)</f>
        <v>78.371428571428567</v>
      </c>
      <c r="I39" s="11"/>
      <c r="J39" s="15">
        <f t="shared" ref="J39:K39" si="8">SUM(J4:J38)/35</f>
        <v>60.74285714285714</v>
      </c>
      <c r="K39" s="15">
        <f t="shared" si="8"/>
        <v>19.171428571428571</v>
      </c>
      <c r="L39" s="11">
        <f t="shared" ref="L39" si="9">SUM(J39:K39)</f>
        <v>79.914285714285711</v>
      </c>
      <c r="M39" s="11"/>
      <c r="N39" s="15">
        <f t="shared" ref="N39:O39" si="10">SUM(N4:N38)/35</f>
        <v>40.657142857142858</v>
      </c>
      <c r="O39" s="15">
        <f t="shared" si="10"/>
        <v>19.314285714285713</v>
      </c>
      <c r="P39" s="11">
        <f t="shared" ref="P39" si="11">SUM(N39:O39)</f>
        <v>59.971428571428575</v>
      </c>
      <c r="Q39" s="11"/>
      <c r="R39" s="15">
        <f t="shared" ref="R39:S39" si="12">SUM(R4:R38)/35</f>
        <v>35.114285714285714</v>
      </c>
      <c r="S39" s="15">
        <f t="shared" si="12"/>
        <v>19.114285714285714</v>
      </c>
      <c r="T39" s="11">
        <f t="shared" ref="T39" si="13">SUM(R39:S39)</f>
        <v>54.228571428571428</v>
      </c>
      <c r="U39" s="11"/>
      <c r="V39" s="15">
        <f t="shared" ref="V39:W39" si="14">SUM(V4:V38)/35</f>
        <v>57.457142857142856</v>
      </c>
      <c r="W39" s="15">
        <f t="shared" si="14"/>
        <v>18.399999999999999</v>
      </c>
      <c r="X39" s="11">
        <f t="shared" ref="X39" si="15">SUM(V39:W39)</f>
        <v>75.857142857142861</v>
      </c>
      <c r="Y39" s="11"/>
      <c r="Z39" s="11">
        <f t="shared" ref="Z39" si="16">H39+L39+P39+T39+X39</f>
        <v>348.34285714285716</v>
      </c>
      <c r="AA39" s="13">
        <f t="shared" ref="AA39" si="17">Z39/500*100</f>
        <v>69.66857142857144</v>
      </c>
      <c r="AB39" s="14"/>
      <c r="AC39" s="11"/>
    </row>
    <row r="42" spans="1:29" s="16" customFormat="1" ht="21" x14ac:dyDescent="0.25">
      <c r="C42" s="18" t="s">
        <v>62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29" s="16" customFormat="1" ht="21" x14ac:dyDescent="0.25">
      <c r="C43" s="17" t="s">
        <v>1</v>
      </c>
      <c r="D43" s="17" t="s">
        <v>63</v>
      </c>
      <c r="E43" s="17"/>
      <c r="F43" s="17" t="s">
        <v>20</v>
      </c>
      <c r="G43" s="17" t="s">
        <v>19</v>
      </c>
      <c r="H43" s="17" t="s">
        <v>22</v>
      </c>
      <c r="I43" s="17" t="s">
        <v>26</v>
      </c>
      <c r="J43" s="17" t="s">
        <v>28</v>
      </c>
      <c r="K43" s="17" t="s">
        <v>37</v>
      </c>
      <c r="L43" s="17" t="s">
        <v>35</v>
      </c>
      <c r="M43" s="17" t="s">
        <v>58</v>
      </c>
      <c r="N43" s="17" t="s">
        <v>16</v>
      </c>
    </row>
    <row r="44" spans="1:29" s="16" customFormat="1" ht="21" x14ac:dyDescent="0.25">
      <c r="C44" s="17">
        <v>1</v>
      </c>
      <c r="D44" s="17" t="s">
        <v>64</v>
      </c>
      <c r="E44" s="17"/>
      <c r="F44" s="17">
        <v>1</v>
      </c>
      <c r="G44" s="17">
        <v>4</v>
      </c>
      <c r="H44" s="17">
        <v>5</v>
      </c>
      <c r="I44" s="17">
        <v>6</v>
      </c>
      <c r="J44" s="17">
        <v>9</v>
      </c>
      <c r="K44" s="17">
        <v>9</v>
      </c>
      <c r="L44" s="17">
        <v>1</v>
      </c>
      <c r="M44" s="17"/>
      <c r="N44" s="17">
        <f>SUBTOTAL(9,F44:M44)</f>
        <v>35</v>
      </c>
    </row>
    <row r="45" spans="1:29" s="16" customFormat="1" ht="21" x14ac:dyDescent="0.25">
      <c r="C45" s="17">
        <v>2</v>
      </c>
      <c r="D45" s="17" t="s">
        <v>65</v>
      </c>
      <c r="E45" s="17"/>
      <c r="F45" s="17">
        <v>1</v>
      </c>
      <c r="G45" s="17">
        <v>4</v>
      </c>
      <c r="H45" s="17">
        <v>6</v>
      </c>
      <c r="I45" s="17">
        <v>3</v>
      </c>
      <c r="J45" s="17">
        <v>5</v>
      </c>
      <c r="K45" s="17">
        <v>7</v>
      </c>
      <c r="L45" s="17">
        <v>8</v>
      </c>
      <c r="M45" s="17">
        <v>1</v>
      </c>
      <c r="N45" s="17">
        <f t="shared" ref="N45:N48" si="18">SUBTOTAL(9,F45:M45)</f>
        <v>35</v>
      </c>
    </row>
    <row r="46" spans="1:29" s="16" customFormat="1" ht="21" x14ac:dyDescent="0.25">
      <c r="C46" s="17">
        <v>3</v>
      </c>
      <c r="D46" s="17" t="s">
        <v>66</v>
      </c>
      <c r="E46" s="17"/>
      <c r="F46" s="17">
        <v>2</v>
      </c>
      <c r="G46" s="17">
        <v>2</v>
      </c>
      <c r="H46" s="17">
        <v>3</v>
      </c>
      <c r="I46" s="17">
        <v>5</v>
      </c>
      <c r="J46" s="17">
        <v>11</v>
      </c>
      <c r="K46" s="17">
        <v>11</v>
      </c>
      <c r="L46" s="17">
        <v>1</v>
      </c>
      <c r="M46" s="17"/>
      <c r="N46" s="17">
        <f t="shared" si="18"/>
        <v>35</v>
      </c>
    </row>
    <row r="47" spans="1:29" s="16" customFormat="1" ht="21" x14ac:dyDescent="0.25">
      <c r="C47" s="17">
        <v>4</v>
      </c>
      <c r="D47" s="17" t="s">
        <v>67</v>
      </c>
      <c r="E47" s="17"/>
      <c r="F47" s="17"/>
      <c r="G47" s="17">
        <v>1</v>
      </c>
      <c r="H47" s="17">
        <v>3</v>
      </c>
      <c r="I47" s="17">
        <v>5</v>
      </c>
      <c r="J47" s="17">
        <v>7</v>
      </c>
      <c r="K47" s="17">
        <v>13</v>
      </c>
      <c r="L47" s="17">
        <v>5</v>
      </c>
      <c r="M47" s="17">
        <v>1</v>
      </c>
      <c r="N47" s="17">
        <f t="shared" si="18"/>
        <v>35</v>
      </c>
    </row>
    <row r="48" spans="1:29" s="16" customFormat="1" ht="21" x14ac:dyDescent="0.25">
      <c r="C48" s="17">
        <v>5</v>
      </c>
      <c r="D48" s="17" t="s">
        <v>68</v>
      </c>
      <c r="E48" s="17"/>
      <c r="F48" s="17">
        <v>3</v>
      </c>
      <c r="G48" s="17">
        <v>2</v>
      </c>
      <c r="H48" s="17">
        <v>6</v>
      </c>
      <c r="I48" s="17">
        <v>9</v>
      </c>
      <c r="J48" s="17">
        <v>7</v>
      </c>
      <c r="K48" s="17">
        <v>8</v>
      </c>
      <c r="L48" s="17"/>
      <c r="M48" s="17"/>
      <c r="N48" s="17">
        <f t="shared" si="18"/>
        <v>35</v>
      </c>
    </row>
    <row r="50" spans="3:10" ht="21" x14ac:dyDescent="0.25">
      <c r="C50" s="18" t="s">
        <v>69</v>
      </c>
      <c r="D50" s="18"/>
      <c r="E50" s="18"/>
      <c r="F50" s="18"/>
      <c r="G50" s="18"/>
      <c r="H50" s="18"/>
      <c r="I50" s="18"/>
      <c r="J50" s="18"/>
    </row>
    <row r="51" spans="3:10" ht="21" x14ac:dyDescent="0.25">
      <c r="C51" s="17" t="s">
        <v>1</v>
      </c>
      <c r="D51" s="17" t="s">
        <v>63</v>
      </c>
      <c r="E51" s="17"/>
      <c r="F51" s="18" t="s">
        <v>70</v>
      </c>
      <c r="G51" s="18"/>
      <c r="H51" s="18"/>
      <c r="I51" s="18"/>
      <c r="J51" s="18"/>
    </row>
    <row r="52" spans="3:10" ht="21" x14ac:dyDescent="0.25">
      <c r="C52" s="17">
        <v>1</v>
      </c>
      <c r="D52" s="17" t="s">
        <v>64</v>
      </c>
      <c r="E52" s="17"/>
      <c r="F52" s="18">
        <v>94</v>
      </c>
      <c r="G52" s="18"/>
      <c r="H52" s="18"/>
      <c r="I52" s="18"/>
      <c r="J52" s="18"/>
    </row>
    <row r="53" spans="3:10" ht="21" x14ac:dyDescent="0.25">
      <c r="C53" s="17">
        <v>2</v>
      </c>
      <c r="D53" s="17" t="s">
        <v>65</v>
      </c>
      <c r="E53" s="17"/>
      <c r="F53" s="18">
        <v>96</v>
      </c>
      <c r="G53" s="18"/>
      <c r="H53" s="18"/>
      <c r="I53" s="18"/>
      <c r="J53" s="18"/>
    </row>
    <row r="54" spans="3:10" ht="21" x14ac:dyDescent="0.25">
      <c r="C54" s="17">
        <v>3</v>
      </c>
      <c r="D54" s="17" t="s">
        <v>66</v>
      </c>
      <c r="E54" s="17"/>
      <c r="F54" s="18">
        <v>95</v>
      </c>
      <c r="G54" s="18"/>
      <c r="H54" s="18"/>
      <c r="I54" s="18"/>
      <c r="J54" s="18"/>
    </row>
    <row r="55" spans="3:10" ht="21" x14ac:dyDescent="0.25">
      <c r="C55" s="17">
        <v>4</v>
      </c>
      <c r="D55" s="17" t="s">
        <v>67</v>
      </c>
      <c r="E55" s="17"/>
      <c r="F55" s="18">
        <v>87</v>
      </c>
      <c r="G55" s="18"/>
      <c r="H55" s="18"/>
      <c r="I55" s="18"/>
      <c r="J55" s="18"/>
    </row>
    <row r="56" spans="3:10" ht="21" x14ac:dyDescent="0.25">
      <c r="C56" s="17">
        <v>5</v>
      </c>
      <c r="D56" s="17" t="s">
        <v>68</v>
      </c>
      <c r="E56" s="17"/>
      <c r="F56" s="18">
        <v>96</v>
      </c>
      <c r="G56" s="18"/>
      <c r="H56" s="18"/>
      <c r="I56" s="18"/>
      <c r="J56" s="18"/>
    </row>
  </sheetData>
  <mergeCells count="23">
    <mergeCell ref="A1:AB1"/>
    <mergeCell ref="A2:A3"/>
    <mergeCell ref="B2:B3"/>
    <mergeCell ref="C2:C3"/>
    <mergeCell ref="D2:D3"/>
    <mergeCell ref="F2:I2"/>
    <mergeCell ref="J2:M2"/>
    <mergeCell ref="N2:Q2"/>
    <mergeCell ref="R2:U2"/>
    <mergeCell ref="V2:Y2"/>
    <mergeCell ref="E2:E3"/>
    <mergeCell ref="F56:J56"/>
    <mergeCell ref="AA2:AA3"/>
    <mergeCell ref="AB2:AB3"/>
    <mergeCell ref="AC2:AC3"/>
    <mergeCell ref="A39:D39"/>
    <mergeCell ref="C42:N42"/>
    <mergeCell ref="C50:J50"/>
    <mergeCell ref="F51:J51"/>
    <mergeCell ref="F52:J52"/>
    <mergeCell ref="F53:J53"/>
    <mergeCell ref="F54:J54"/>
    <mergeCell ref="F55:J55"/>
  </mergeCells>
  <pageMargins left="0.25" right="0.25" top="0.25" bottom="0.25" header="0" footer="0"/>
  <pageSetup paperSize="9" scale="75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CBSE X RESULT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2019-05-06T12:57:13Z</dcterms:modified>
</cp:coreProperties>
</file>